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조사관리국\8.업무추진비\2023\"/>
    </mc:Choice>
  </mc:AlternateContent>
  <xr:revisionPtr revIDLastSave="0" documentId="13_ncr:1_{3D474244-1E52-46E0-ACA3-41ADED79F3BB}" xr6:coauthVersionLast="36" xr6:coauthVersionMax="36" xr10:uidLastSave="{00000000-0000-0000-0000-000000000000}"/>
  <bookViews>
    <workbookView xWindow="2220" yWindow="90" windowWidth="20115" windowHeight="13170" tabRatio="148" xr2:uid="{00000000-000D-0000-FFFF-FFFF00000000}"/>
  </bookViews>
  <sheets>
    <sheet name="내역" sheetId="6" r:id="rId1"/>
  </sheets>
  <calcPr calcId="191029"/>
</workbook>
</file>

<file path=xl/calcChain.xml><?xml version="1.0" encoding="utf-8"?>
<calcChain xmlns="http://schemas.openxmlformats.org/spreadsheetml/2006/main">
  <c r="G26" i="6" l="1"/>
  <c r="F26" i="6"/>
  <c r="F6" i="6" l="1"/>
  <c r="F36" i="6" l="1"/>
  <c r="F8" i="6" s="1"/>
  <c r="F32" i="6"/>
  <c r="F7" i="6" s="1"/>
  <c r="G36" i="6"/>
  <c r="G8" i="6" s="1"/>
  <c r="G32" i="6"/>
  <c r="G7" i="6" s="1"/>
  <c r="G6" i="6"/>
  <c r="G5" i="6" l="1"/>
  <c r="I8" i="6" s="1"/>
  <c r="F37" i="6"/>
  <c r="G37" i="6"/>
  <c r="F5" i="6"/>
  <c r="I7" i="6" l="1"/>
  <c r="I6" i="6"/>
  <c r="I5" i="6" l="1"/>
</calcChain>
</file>

<file path=xl/sharedStrings.xml><?xml version="1.0" encoding="utf-8"?>
<sst xmlns="http://schemas.openxmlformats.org/spreadsheetml/2006/main" count="69" uniqueCount="50">
  <si>
    <t>유    형</t>
    <phoneticPr fontId="7" type="noConversion"/>
  </si>
  <si>
    <t>건    수</t>
    <phoneticPr fontId="7" type="noConversion"/>
  </si>
  <si>
    <t>금 액</t>
    <phoneticPr fontId="7" type="noConversion"/>
  </si>
  <si>
    <t>구성비</t>
    <phoneticPr fontId="7" type="noConversion"/>
  </si>
  <si>
    <t>계</t>
    <phoneticPr fontId="7" type="noConversion"/>
  </si>
  <si>
    <t>(단위 : 천원)</t>
    <phoneticPr fontId="7" type="noConversion"/>
  </si>
  <si>
    <t>구   분</t>
    <phoneticPr fontId="7" type="noConversion"/>
  </si>
  <si>
    <t>내       역</t>
    <phoneticPr fontId="7" type="noConversion"/>
  </si>
  <si>
    <t>금  액</t>
    <phoneticPr fontId="7" type="noConversion"/>
  </si>
  <si>
    <t>총     계</t>
    <phoneticPr fontId="7" type="noConversion"/>
  </si>
  <si>
    <t>□ 유관기관 업무협의 및 간담회</t>
    <phoneticPr fontId="6" type="noConversion"/>
  </si>
  <si>
    <t>□ 주요현안 관련 회의 및 간담회</t>
    <phoneticPr fontId="7" type="noConversion"/>
  </si>
  <si>
    <t>▣ 유형별 집행내역</t>
    <phoneticPr fontId="7" type="noConversion"/>
  </si>
  <si>
    <t>▣ 세부 집행내역</t>
    <phoneticPr fontId="7" type="noConversion"/>
  </si>
  <si>
    <r>
      <t>□ 부서운영 관련 기타경비</t>
    </r>
    <r>
      <rPr>
        <sz val="11"/>
        <color indexed="8"/>
        <rFont val="돋움"/>
        <family val="3"/>
        <charset val="129"/>
      </rPr>
      <t xml:space="preserve"> 등</t>
    </r>
    <phoneticPr fontId="7" type="noConversion"/>
  </si>
  <si>
    <t>소 계</t>
    <phoneticPr fontId="7" type="noConversion"/>
  </si>
  <si>
    <t>사용일시</t>
    <phoneticPr fontId="7" type="noConversion"/>
  </si>
  <si>
    <t>사용장소
(가맹점명)</t>
    <phoneticPr fontId="7" type="noConversion"/>
  </si>
  <si>
    <t>대상
인원(명)</t>
    <phoneticPr fontId="7" type="noConversion"/>
  </si>
  <si>
    <t>사용
방법</t>
    <phoneticPr fontId="7" type="noConversion"/>
  </si>
  <si>
    <t>□ 주요현안
   관련회의 
     및 
   간담회</t>
    <phoneticPr fontId="7" type="noConversion"/>
  </si>
  <si>
    <t>□ 유관기관
   업무협의
     및
   간담회</t>
    <phoneticPr fontId="7" type="noConversion"/>
  </si>
  <si>
    <t>□ 부서운영
    관련
   기타경비
    등</t>
    <phoneticPr fontId="7" type="noConversion"/>
  </si>
  <si>
    <t>정부카드</t>
  </si>
  <si>
    <t>23년 상반기 정기전보 조사관리국 전출입자 간담회 실시 비용 지급</t>
  </si>
  <si>
    <t>조사관리국 23년 주요현안 검토를 위한 국과장 간담회 실시 비용 지급</t>
  </si>
  <si>
    <t>통계청장 호남청 방문 수행 및 간담회 요구사항 검토를 위한 간담회 실시 비용 지급</t>
  </si>
  <si>
    <t>통계청장 경인청 방문 수행 및 간담회 요구사항 검토를 위한 간담회 실시 비용 지급</t>
  </si>
  <si>
    <t>통계청장 동남청 방문 수행 및 간담회 요구사항 검토를 위한 간담회 실시 비용 지급</t>
  </si>
  <si>
    <t>조사관리국장, 호남청 현장조사 개선사항 협의를 위한 간담회 실시 비용 지급</t>
  </si>
  <si>
    <t>조사관리국장, 직제개편으로 인한 조사기획 및 대행통계 업무간 공유를 위한 간담회 실시 비용 지급</t>
  </si>
  <si>
    <t>조사관리국장, 조사관리국 표본과 전입자 격려를 위한 전현임자 간담회 실시 비용 지급</t>
  </si>
  <si>
    <t>조사관리국장, 지역통계업무 현안논의를 전현임자 간담회 실시 비용 지급</t>
  </si>
  <si>
    <t>조사관리국장, 조사관리국 인구총조사과 신규 전입자 격려를 위한 간담회 실시 비용 지급</t>
  </si>
  <si>
    <t>조사관리국장, 지역통계업무 현안논의 및 발굴을 위한 간담회 실시 비용 지급</t>
  </si>
  <si>
    <t>조사관리국장, 임시국회 사전질의서 대응을 위한 간담회 실시 비용 지급</t>
  </si>
  <si>
    <t>조사관리국장, 지방청 주요현안 및 발전방향 논의를 위한 간담회 실시 비용 지급</t>
  </si>
  <si>
    <t>조사관리국장, 센서스 노하우 국제수요 대응방안 논의를 위한 간담회 비용 지급</t>
  </si>
  <si>
    <t>바우네 나주곰탕</t>
  </si>
  <si>
    <t>만촌본가</t>
  </si>
  <si>
    <t>남도집</t>
  </si>
  <si>
    <t>사리온면옥</t>
  </si>
  <si>
    <t>희락반점</t>
  </si>
  <si>
    <t>더돈하우스</t>
  </si>
  <si>
    <t>옛곰국시</t>
  </si>
  <si>
    <t>대전수전복</t>
  </si>
  <si>
    <t>선사삼계탕</t>
  </si>
  <si>
    <t>더몰트하우스</t>
  </si>
  <si>
    <t>후구스토리&amp;명장복집</t>
  </si>
  <si>
    <r>
      <t>조사관리국장 업무추진비 집행내역</t>
    </r>
    <r>
      <rPr>
        <b/>
        <u/>
        <sz val="16"/>
        <rFont val="HY헤드라인M"/>
        <family val="1"/>
        <charset val="129"/>
      </rPr>
      <t>(2023년 2월)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</si>
</sst>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176" formatCode="0_);[Red]\(0\)"/>
    <numFmt numFmtId="177" formatCode="#&quot;건&quot;"/>
    <numFmt numFmtId="178" formatCode="0.0_);[Red]\(0.0\)"/>
    <numFmt numFmtId="179" formatCode="mm&quot;월&quot;\ \ dd&quot;일&quot;"/>
    <numFmt numFmtId="180" formatCode="#,##0_ "/>
    <numFmt numFmtId="181" formatCode="h:mm;@"/>
  </numFmts>
  <fonts count="20" x14ac:knownFonts="1">
    <font>
      <sz val="9"/>
      <color theme="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8"/>
      <name val="돋움"/>
      <family val="3"/>
      <charset val="129"/>
    </font>
    <font>
      <sz val="8"/>
      <name val="돋움"/>
      <family val="3"/>
      <charset val="129"/>
    </font>
    <font>
      <b/>
      <u/>
      <sz val="19"/>
      <name val="돋움"/>
      <family val="3"/>
      <charset val="129"/>
    </font>
    <font>
      <b/>
      <sz val="14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sz val="11"/>
      <color indexed="8"/>
      <name val="돋움"/>
      <family val="3"/>
      <charset val="129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theme="1"/>
      <name val="돋움"/>
      <family val="3"/>
      <charset val="129"/>
    </font>
    <font>
      <sz val="11"/>
      <color theme="1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thin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thin">
        <color rgb="FF00B0F0"/>
      </bottom>
      <diagonal/>
    </border>
    <border>
      <left style="thin">
        <color rgb="FF00B0F0"/>
      </left>
      <right style="medium">
        <color rgb="FF00B0F0"/>
      </right>
      <top style="thin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/>
      <bottom style="thin">
        <color rgb="FF00B0F0"/>
      </bottom>
      <diagonal/>
    </border>
    <border>
      <left style="thin">
        <color rgb="FF00B0F0"/>
      </left>
      <right style="medium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thin">
        <color rgb="FF00B0F0"/>
      </top>
      <bottom/>
      <diagonal/>
    </border>
    <border>
      <left style="medium">
        <color rgb="FF00B0F0"/>
      </left>
      <right style="thin">
        <color rgb="FF00B0F0"/>
      </right>
      <top/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 style="thin">
        <color rgb="FF00B0F0"/>
      </top>
      <bottom/>
      <diagonal/>
    </border>
    <border>
      <left style="medium">
        <color rgb="FF00B0F0"/>
      </left>
      <right/>
      <top style="medium">
        <color rgb="FF00B0F0"/>
      </top>
      <bottom style="thin">
        <color rgb="FF00B0F0"/>
      </bottom>
      <diagonal/>
    </border>
    <border>
      <left/>
      <right/>
      <top style="medium">
        <color rgb="FF00B0F0"/>
      </top>
      <bottom style="thin">
        <color rgb="FF00B0F0"/>
      </bottom>
      <diagonal/>
    </border>
    <border>
      <left/>
      <right style="thin">
        <color rgb="FF00B0F0"/>
      </right>
      <top style="medium">
        <color rgb="FF00B0F0"/>
      </top>
      <bottom style="thin">
        <color rgb="FF00B0F0"/>
      </bottom>
      <diagonal/>
    </border>
    <border>
      <left style="medium">
        <color rgb="FF00B0F0"/>
      </left>
      <right/>
      <top style="thin">
        <color rgb="FF00B0F0"/>
      </top>
      <bottom style="medium">
        <color rgb="FF00B0F0"/>
      </bottom>
      <diagonal/>
    </border>
    <border>
      <left/>
      <right/>
      <top style="thin">
        <color rgb="FF00B0F0"/>
      </top>
      <bottom style="medium">
        <color rgb="FF00B0F0"/>
      </bottom>
      <diagonal/>
    </border>
    <border>
      <left/>
      <right style="thin">
        <color rgb="FF00B0F0"/>
      </right>
      <top style="thin">
        <color rgb="FF00B0F0"/>
      </top>
      <bottom style="medium">
        <color rgb="FF00B0F0"/>
      </bottom>
      <diagonal/>
    </border>
    <border>
      <left style="medium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 style="medium">
        <color rgb="FF00B0F0"/>
      </top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 style="medium">
        <color rgb="FF00B0F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/>
      <top style="thin">
        <color rgb="FF00B0F0"/>
      </top>
      <bottom/>
      <diagonal/>
    </border>
    <border>
      <left/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/>
      <right/>
      <top style="medium">
        <color rgb="FF00B0F0"/>
      </top>
      <bottom style="medium">
        <color rgb="FF00B0F0"/>
      </bottom>
      <diagonal/>
    </border>
  </borders>
  <cellStyleXfs count="19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" fillId="0" borderId="0">
      <alignment vertical="center"/>
    </xf>
    <xf numFmtId="0" fontId="14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</cellStyleXfs>
  <cellXfs count="133">
    <xf numFmtId="0" fontId="0" fillId="0" borderId="0" xfId="0">
      <alignment vertical="center"/>
    </xf>
    <xf numFmtId="0" fontId="3" fillId="0" borderId="0" xfId="91" applyFill="1">
      <alignment vertical="center"/>
    </xf>
    <xf numFmtId="0" fontId="8" fillId="0" borderId="0" xfId="91" applyFont="1" applyFill="1" applyAlignment="1">
      <alignment horizontal="center" vertical="center"/>
    </xf>
    <xf numFmtId="0" fontId="10" fillId="0" borderId="0" xfId="91" applyFont="1" applyFill="1" applyBorder="1" applyAlignment="1">
      <alignment vertical="center" shrinkToFit="1"/>
    </xf>
    <xf numFmtId="0" fontId="3" fillId="0" borderId="0" xfId="91" applyFont="1" applyFill="1" applyBorder="1" applyAlignment="1">
      <alignment horizontal="center" vertical="center" shrinkToFit="1"/>
    </xf>
    <xf numFmtId="41" fontId="3" fillId="0" borderId="0" xfId="2" applyFont="1" applyFill="1" applyBorder="1" applyAlignment="1">
      <alignment horizontal="right" vertical="center"/>
    </xf>
    <xf numFmtId="178" fontId="3" fillId="0" borderId="0" xfId="91" applyNumberFormat="1" applyFont="1" applyFill="1" applyBorder="1" applyAlignment="1">
      <alignment horizontal="right" vertical="center"/>
    </xf>
    <xf numFmtId="0" fontId="10" fillId="0" borderId="0" xfId="91" applyFont="1" applyFill="1" applyBorder="1" applyAlignment="1">
      <alignment horizontal="left" vertical="center" shrinkToFit="1"/>
    </xf>
    <xf numFmtId="177" fontId="3" fillId="0" borderId="1" xfId="91" applyNumberFormat="1" applyFont="1" applyFill="1" applyBorder="1" applyAlignment="1">
      <alignment horizontal="center" vertical="center" shrinkToFit="1"/>
    </xf>
    <xf numFmtId="179" fontId="3" fillId="0" borderId="1" xfId="91" applyNumberFormat="1" applyFont="1" applyFill="1" applyBorder="1" applyAlignment="1">
      <alignment horizontal="center" vertical="center"/>
    </xf>
    <xf numFmtId="0" fontId="3" fillId="0" borderId="1" xfId="91" applyFont="1" applyFill="1" applyBorder="1" applyAlignment="1">
      <alignment vertical="center" shrinkToFit="1"/>
    </xf>
    <xf numFmtId="0" fontId="3" fillId="0" borderId="1" xfId="91" applyFont="1" applyFill="1" applyBorder="1" applyAlignment="1">
      <alignment horizontal="center" vertical="center" shrinkToFit="1"/>
    </xf>
    <xf numFmtId="177" fontId="3" fillId="0" borderId="2" xfId="91" applyNumberFormat="1" applyFont="1" applyFill="1" applyBorder="1" applyAlignment="1">
      <alignment horizontal="center" vertical="center" shrinkToFit="1"/>
    </xf>
    <xf numFmtId="177" fontId="11" fillId="2" borderId="3" xfId="91" applyNumberFormat="1" applyFont="1" applyFill="1" applyBorder="1" applyAlignment="1">
      <alignment horizontal="center" vertical="center" shrinkToFit="1"/>
    </xf>
    <xf numFmtId="0" fontId="3" fillId="0" borderId="0" xfId="91" applyFont="1" applyFill="1" applyBorder="1" applyAlignment="1">
      <alignment horizontal="right"/>
    </xf>
    <xf numFmtId="0" fontId="11" fillId="2" borderId="5" xfId="91" applyFont="1" applyFill="1" applyBorder="1" applyAlignment="1">
      <alignment horizontal="center" vertical="center" shrinkToFit="1"/>
    </xf>
    <xf numFmtId="176" fontId="11" fillId="2" borderId="6" xfId="91" applyNumberFormat="1" applyFont="1" applyFill="1" applyBorder="1" applyAlignment="1">
      <alignment horizontal="center" vertical="center"/>
    </xf>
    <xf numFmtId="9" fontId="11" fillId="2" borderId="7" xfId="2" applyNumberFormat="1" applyFont="1" applyFill="1" applyBorder="1" applyAlignment="1">
      <alignment horizontal="right" vertical="center" shrinkToFit="1"/>
    </xf>
    <xf numFmtId="9" fontId="3" fillId="0" borderId="8" xfId="1" applyFont="1" applyFill="1" applyBorder="1" applyAlignment="1">
      <alignment horizontal="right" vertical="center"/>
    </xf>
    <xf numFmtId="9" fontId="3" fillId="0" borderId="9" xfId="1" applyFont="1" applyFill="1" applyBorder="1" applyAlignment="1">
      <alignment horizontal="right" vertical="center"/>
    </xf>
    <xf numFmtId="177" fontId="3" fillId="0" borderId="3" xfId="91" applyNumberFormat="1" applyFont="1" applyFill="1" applyBorder="1" applyAlignment="1">
      <alignment horizontal="center" vertical="center" shrinkToFit="1"/>
    </xf>
    <xf numFmtId="9" fontId="3" fillId="0" borderId="7" xfId="1" applyFont="1" applyFill="1" applyBorder="1" applyAlignment="1">
      <alignment horizontal="right" vertical="center"/>
    </xf>
    <xf numFmtId="0" fontId="11" fillId="2" borderId="10" xfId="91" applyFont="1" applyFill="1" applyBorder="1" applyAlignment="1">
      <alignment horizontal="center" vertical="center"/>
    </xf>
    <xf numFmtId="0" fontId="11" fillId="2" borderId="11" xfId="91" applyFont="1" applyFill="1" applyBorder="1" applyAlignment="1">
      <alignment horizontal="center" vertical="center" shrinkToFit="1"/>
    </xf>
    <xf numFmtId="176" fontId="3" fillId="0" borderId="9" xfId="91" applyNumberFormat="1" applyFont="1" applyFill="1" applyBorder="1" applyAlignment="1">
      <alignment vertical="center"/>
    </xf>
    <xf numFmtId="176" fontId="11" fillId="0" borderId="9" xfId="91" applyNumberFormat="1" applyFont="1" applyFill="1" applyBorder="1" applyAlignment="1">
      <alignment vertical="center"/>
    </xf>
    <xf numFmtId="177" fontId="11" fillId="2" borderId="11" xfId="91" applyNumberFormat="1" applyFont="1" applyFill="1" applyBorder="1" applyAlignment="1">
      <alignment horizontal="center" vertical="center" shrinkToFit="1"/>
    </xf>
    <xf numFmtId="41" fontId="11" fillId="2" borderId="11" xfId="2" applyFont="1" applyFill="1" applyBorder="1" applyAlignment="1">
      <alignment horizontal="center" vertical="center"/>
    </xf>
    <xf numFmtId="176" fontId="11" fillId="2" borderId="12" xfId="91" applyNumberFormat="1" applyFont="1" applyFill="1" applyBorder="1" applyAlignment="1">
      <alignment vertical="center"/>
    </xf>
    <xf numFmtId="180" fontId="3" fillId="0" borderId="1" xfId="2" applyNumberFormat="1" applyFont="1" applyFill="1" applyBorder="1" applyAlignment="1">
      <alignment horizontal="right" vertical="center"/>
    </xf>
    <xf numFmtId="180" fontId="11" fillId="2" borderId="11" xfId="91" applyNumberFormat="1" applyFont="1" applyFill="1" applyBorder="1" applyAlignment="1">
      <alignment horizontal="right" vertical="center" shrinkToFit="1"/>
    </xf>
    <xf numFmtId="0" fontId="15" fillId="3" borderId="1" xfId="0" applyFont="1" applyFill="1" applyBorder="1" applyAlignment="1">
      <alignment horizontal="left" vertical="center" shrinkToFit="1"/>
    </xf>
    <xf numFmtId="0" fontId="15" fillId="0" borderId="1" xfId="0" applyFont="1" applyFill="1" applyBorder="1" applyAlignment="1">
      <alignment horizontal="left" vertical="center" shrinkToFit="1"/>
    </xf>
    <xf numFmtId="41" fontId="15" fillId="0" borderId="1" xfId="3" applyFont="1" applyFill="1" applyBorder="1" applyAlignment="1">
      <alignment horizontal="center" vertical="center" wrapText="1"/>
    </xf>
    <xf numFmtId="0" fontId="11" fillId="2" borderId="11" xfId="91" applyFont="1" applyFill="1" applyBorder="1" applyAlignment="1">
      <alignment horizontal="center" vertical="center"/>
    </xf>
    <xf numFmtId="0" fontId="3" fillId="0" borderId="0" xfId="91" applyFont="1" applyFill="1" applyBorder="1" applyAlignment="1">
      <alignment horizontal="left" vertical="center" shrinkToFit="1"/>
    </xf>
    <xf numFmtId="0" fontId="9" fillId="0" borderId="0" xfId="91" applyFont="1" applyFill="1" applyBorder="1" applyAlignment="1">
      <alignment horizontal="left" vertical="center"/>
    </xf>
    <xf numFmtId="0" fontId="9" fillId="0" borderId="0" xfId="91" applyFont="1" applyFill="1" applyBorder="1" applyAlignment="1">
      <alignment horizontal="left" vertical="center"/>
    </xf>
    <xf numFmtId="0" fontId="3" fillId="0" borderId="0" xfId="91" applyFont="1" applyFill="1" applyBorder="1" applyAlignment="1">
      <alignment horizontal="left" vertical="center" shrinkToFit="1"/>
    </xf>
    <xf numFmtId="179" fontId="11" fillId="2" borderId="11" xfId="91" applyNumberFormat="1" applyFont="1" applyFill="1" applyBorder="1" applyAlignment="1">
      <alignment horizontal="center" vertical="center" wrapText="1"/>
    </xf>
    <xf numFmtId="180" fontId="3" fillId="0" borderId="28" xfId="2" applyNumberFormat="1" applyFont="1" applyFill="1" applyBorder="1" applyAlignment="1">
      <alignment horizontal="right" vertical="center"/>
    </xf>
    <xf numFmtId="180" fontId="11" fillId="2" borderId="29" xfId="91" applyNumberFormat="1" applyFont="1" applyFill="1" applyBorder="1" applyAlignment="1">
      <alignment horizontal="right" vertical="center" shrinkToFit="1"/>
    </xf>
    <xf numFmtId="41" fontId="11" fillId="2" borderId="29" xfId="2" applyFont="1" applyFill="1" applyBorder="1" applyAlignment="1">
      <alignment horizontal="center" vertical="center" wrapText="1"/>
    </xf>
    <xf numFmtId="176" fontId="11" fillId="2" borderId="12" xfId="91" applyNumberFormat="1" applyFont="1" applyFill="1" applyBorder="1" applyAlignment="1">
      <alignment horizontal="center" vertical="center" wrapText="1"/>
    </xf>
    <xf numFmtId="14" fontId="15" fillId="0" borderId="28" xfId="0" applyNumberFormat="1" applyFont="1" applyFill="1" applyBorder="1" applyAlignment="1">
      <alignment horizontal="center" vertical="center" wrapText="1"/>
    </xf>
    <xf numFmtId="179" fontId="3" fillId="0" borderId="28" xfId="91" applyNumberFormat="1" applyFont="1" applyFill="1" applyBorder="1" applyAlignment="1">
      <alignment horizontal="center" vertical="center"/>
    </xf>
    <xf numFmtId="0" fontId="3" fillId="0" borderId="28" xfId="91" applyFont="1" applyFill="1" applyBorder="1" applyAlignment="1">
      <alignment horizontal="center" vertical="center" shrinkToFit="1"/>
    </xf>
    <xf numFmtId="179" fontId="3" fillId="0" borderId="25" xfId="91" applyNumberFormat="1" applyFont="1" applyFill="1" applyBorder="1" applyAlignment="1">
      <alignment horizontal="center" vertical="center"/>
    </xf>
    <xf numFmtId="0" fontId="3" fillId="0" borderId="25" xfId="91" applyFont="1" applyFill="1" applyBorder="1" applyAlignment="1">
      <alignment horizontal="center" vertical="center" shrinkToFit="1"/>
    </xf>
    <xf numFmtId="20" fontId="15" fillId="0" borderId="25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shrinkToFit="1"/>
    </xf>
    <xf numFmtId="14" fontId="15" fillId="3" borderId="1" xfId="0" applyNumberFormat="1" applyFont="1" applyFill="1" applyBorder="1" applyAlignment="1">
      <alignment horizontal="center" vertical="center" shrinkToFit="1"/>
    </xf>
    <xf numFmtId="176" fontId="16" fillId="0" borderId="8" xfId="91" applyNumberFormat="1" applyFont="1" applyFill="1" applyBorder="1" applyAlignment="1">
      <alignment vertical="center"/>
    </xf>
    <xf numFmtId="176" fontId="16" fillId="0" borderId="9" xfId="91" applyNumberFormat="1" applyFont="1" applyFill="1" applyBorder="1" applyAlignment="1">
      <alignment vertical="center"/>
    </xf>
    <xf numFmtId="180" fontId="16" fillId="0" borderId="1" xfId="2" applyNumberFormat="1" applyFont="1" applyFill="1" applyBorder="1" applyAlignment="1">
      <alignment horizontal="right" vertical="center"/>
    </xf>
    <xf numFmtId="179" fontId="17" fillId="0" borderId="1" xfId="91" applyNumberFormat="1" applyFont="1" applyFill="1" applyBorder="1" applyAlignment="1">
      <alignment horizontal="center" vertical="center"/>
    </xf>
    <xf numFmtId="177" fontId="17" fillId="0" borderId="1" xfId="91" applyNumberFormat="1" applyFont="1" applyFill="1" applyBorder="1" applyAlignment="1">
      <alignment horizontal="center" vertical="center" shrinkToFit="1"/>
    </xf>
    <xf numFmtId="180" fontId="17" fillId="0" borderId="1" xfId="2" applyNumberFormat="1" applyFont="1" applyFill="1" applyBorder="1" applyAlignment="1">
      <alignment horizontal="right" vertical="center"/>
    </xf>
    <xf numFmtId="14" fontId="15" fillId="0" borderId="1" xfId="0" applyNumberFormat="1" applyFont="1" applyFill="1" applyBorder="1" applyAlignment="1">
      <alignment horizontal="center" vertical="center" shrinkToFit="1"/>
    </xf>
    <xf numFmtId="180" fontId="17" fillId="0" borderId="28" xfId="2" applyNumberFormat="1" applyFont="1" applyFill="1" applyBorder="1" applyAlignment="1">
      <alignment horizontal="center" vertical="center"/>
    </xf>
    <xf numFmtId="41" fontId="15" fillId="0" borderId="1" xfId="3" applyFont="1" applyFill="1" applyBorder="1" applyAlignment="1">
      <alignment horizontal="right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shrinkToFit="1"/>
    </xf>
    <xf numFmtId="179" fontId="18" fillId="0" borderId="1" xfId="91" applyNumberFormat="1" applyFont="1" applyFill="1" applyBorder="1" applyAlignment="1">
      <alignment horizontal="center" vertical="center"/>
    </xf>
    <xf numFmtId="177" fontId="18" fillId="0" borderId="1" xfId="91" applyNumberFormat="1" applyFont="1" applyFill="1" applyBorder="1" applyAlignment="1">
      <alignment horizontal="center" vertical="center" shrinkToFit="1"/>
    </xf>
    <xf numFmtId="180" fontId="18" fillId="0" borderId="1" xfId="2" applyNumberFormat="1" applyFont="1" applyFill="1" applyBorder="1" applyAlignment="1">
      <alignment horizontal="right" vertical="center"/>
    </xf>
    <xf numFmtId="180" fontId="18" fillId="0" borderId="28" xfId="2" applyNumberFormat="1" applyFont="1" applyFill="1" applyBorder="1" applyAlignment="1">
      <alignment horizontal="right" vertical="center"/>
    </xf>
    <xf numFmtId="176" fontId="18" fillId="0" borderId="9" xfId="91" applyNumberFormat="1" applyFont="1" applyFill="1" applyBorder="1" applyAlignment="1">
      <alignment vertical="center"/>
    </xf>
    <xf numFmtId="14" fontId="15" fillId="0" borderId="1" xfId="0" applyNumberFormat="1" applyFont="1" applyFill="1" applyBorder="1" applyAlignment="1">
      <alignment horizontal="center" vertical="center" wrapText="1"/>
    </xf>
    <xf numFmtId="41" fontId="15" fillId="0" borderId="28" xfId="3" applyFont="1" applyFill="1" applyBorder="1" applyAlignment="1">
      <alignment horizontal="center" vertical="center" wrapText="1"/>
    </xf>
    <xf numFmtId="179" fontId="19" fillId="0" borderId="28" xfId="91" applyNumberFormat="1" applyFont="1" applyFill="1" applyBorder="1" applyAlignment="1">
      <alignment horizontal="center" vertical="center"/>
    </xf>
    <xf numFmtId="179" fontId="19" fillId="0" borderId="25" xfId="91" applyNumberFormat="1" applyFont="1" applyFill="1" applyBorder="1" applyAlignment="1">
      <alignment horizontal="center" vertical="center"/>
    </xf>
    <xf numFmtId="179" fontId="19" fillId="0" borderId="1" xfId="91" applyNumberFormat="1" applyFont="1" applyFill="1" applyBorder="1" applyAlignment="1">
      <alignment horizontal="center" vertical="center"/>
    </xf>
    <xf numFmtId="0" fontId="19" fillId="0" borderId="1" xfId="91" applyFont="1" applyFill="1" applyBorder="1" applyAlignment="1">
      <alignment vertical="center" shrinkToFit="1"/>
    </xf>
    <xf numFmtId="180" fontId="19" fillId="0" borderId="1" xfId="2" applyNumberFormat="1" applyFont="1" applyFill="1" applyBorder="1" applyAlignment="1">
      <alignment horizontal="right" vertical="center"/>
    </xf>
    <xf numFmtId="180" fontId="19" fillId="0" borderId="28" xfId="2" applyNumberFormat="1" applyFont="1" applyFill="1" applyBorder="1" applyAlignment="1">
      <alignment horizontal="right" vertical="center"/>
    </xf>
    <xf numFmtId="0" fontId="19" fillId="0" borderId="9" xfId="91" applyFont="1" applyFill="1" applyBorder="1">
      <alignment vertical="center"/>
    </xf>
    <xf numFmtId="179" fontId="18" fillId="0" borderId="4" xfId="91" applyNumberFormat="1" applyFont="1" applyFill="1" applyBorder="1" applyAlignment="1">
      <alignment horizontal="center" vertical="center"/>
    </xf>
    <xf numFmtId="177" fontId="18" fillId="0" borderId="4" xfId="91" applyNumberFormat="1" applyFont="1" applyFill="1" applyBorder="1" applyAlignment="1">
      <alignment horizontal="center" vertical="center" shrinkToFit="1"/>
    </xf>
    <xf numFmtId="180" fontId="18" fillId="0" borderId="4" xfId="2" applyNumberFormat="1" applyFont="1" applyFill="1" applyBorder="1" applyAlignment="1">
      <alignment horizontal="right" vertical="center"/>
    </xf>
    <xf numFmtId="180" fontId="18" fillId="0" borderId="30" xfId="2" applyNumberFormat="1" applyFont="1" applyFill="1" applyBorder="1" applyAlignment="1">
      <alignment horizontal="right" vertical="center"/>
    </xf>
    <xf numFmtId="176" fontId="18" fillId="0" borderId="13" xfId="91" applyNumberFormat="1" applyFont="1" applyFill="1" applyBorder="1" applyAlignment="1">
      <alignment vertical="center"/>
    </xf>
    <xf numFmtId="176" fontId="19" fillId="0" borderId="9" xfId="91" applyNumberFormat="1" applyFont="1" applyFill="1" applyBorder="1" applyAlignment="1">
      <alignment vertical="center"/>
    </xf>
    <xf numFmtId="0" fontId="15" fillId="0" borderId="1" xfId="0" quotePrefix="1" applyFont="1" applyBorder="1" applyAlignment="1">
      <alignment horizontal="left" vertical="center" shrinkToFit="1"/>
    </xf>
    <xf numFmtId="0" fontId="15" fillId="0" borderId="1" xfId="0" quotePrefix="1" applyFont="1" applyFill="1" applyBorder="1" applyAlignment="1">
      <alignment horizontal="left" vertical="center" shrinkToFit="1"/>
    </xf>
    <xf numFmtId="41" fontId="15" fillId="0" borderId="1" xfId="3" applyFont="1" applyFill="1" applyBorder="1" applyAlignment="1">
      <alignment vertical="center" wrapText="1"/>
    </xf>
    <xf numFmtId="41" fontId="3" fillId="0" borderId="0" xfId="91" applyNumberFormat="1" applyFill="1">
      <alignment vertical="center"/>
    </xf>
    <xf numFmtId="181" fontId="15" fillId="0" borderId="28" xfId="0" applyNumberFormat="1" applyFont="1" applyFill="1" applyBorder="1" applyAlignment="1">
      <alignment horizontal="center" vertical="center" wrapText="1"/>
    </xf>
    <xf numFmtId="176" fontId="15" fillId="0" borderId="1" xfId="3" applyNumberFormat="1" applyFont="1" applyFill="1" applyBorder="1" applyAlignment="1">
      <alignment horizontal="right" vertical="center" wrapText="1"/>
    </xf>
    <xf numFmtId="41" fontId="3" fillId="0" borderId="28" xfId="2" applyFont="1" applyFill="1" applyBorder="1" applyAlignment="1">
      <alignment horizontal="center" vertical="center" shrinkToFit="1"/>
    </xf>
    <xf numFmtId="41" fontId="3" fillId="0" borderId="25" xfId="2" applyFont="1" applyFill="1" applyBorder="1" applyAlignment="1">
      <alignment horizontal="center" vertical="center" shrinkToFit="1"/>
    </xf>
    <xf numFmtId="41" fontId="3" fillId="0" borderId="27" xfId="2" applyFont="1" applyFill="1" applyBorder="1" applyAlignment="1">
      <alignment horizontal="center" vertical="center" shrinkToFit="1"/>
    </xf>
    <xf numFmtId="41" fontId="3" fillId="0" borderId="22" xfId="2" applyFont="1" applyFill="1" applyBorder="1" applyAlignment="1">
      <alignment horizontal="center" vertical="center" shrinkToFit="1"/>
    </xf>
    <xf numFmtId="0" fontId="3" fillId="0" borderId="23" xfId="91" applyFont="1" applyFill="1" applyBorder="1" applyAlignment="1">
      <alignment horizontal="left" vertical="center"/>
    </xf>
    <xf numFmtId="0" fontId="3" fillId="0" borderId="24" xfId="91" applyFont="1" applyFill="1" applyBorder="1" applyAlignment="1">
      <alignment horizontal="left" vertical="center"/>
    </xf>
    <xf numFmtId="0" fontId="3" fillId="0" borderId="25" xfId="91" applyFont="1" applyFill="1" applyBorder="1" applyAlignment="1">
      <alignment horizontal="left" vertical="center"/>
    </xf>
    <xf numFmtId="0" fontId="3" fillId="0" borderId="20" xfId="91" applyFont="1" applyFill="1" applyBorder="1" applyAlignment="1">
      <alignment horizontal="left" vertical="center"/>
    </xf>
    <xf numFmtId="0" fontId="3" fillId="0" borderId="21" xfId="91" applyFont="1" applyFill="1" applyBorder="1" applyAlignment="1">
      <alignment horizontal="left" vertical="center"/>
    </xf>
    <xf numFmtId="0" fontId="3" fillId="0" borderId="22" xfId="91" applyFont="1" applyFill="1" applyBorder="1" applyAlignment="1">
      <alignment horizontal="left" vertical="center"/>
    </xf>
    <xf numFmtId="0" fontId="9" fillId="0" borderId="0" xfId="91" applyFont="1" applyFill="1" applyBorder="1" applyAlignment="1">
      <alignment horizontal="left" vertical="center" wrapText="1"/>
    </xf>
    <xf numFmtId="0" fontId="9" fillId="0" borderId="0" xfId="91" applyFont="1" applyFill="1" applyBorder="1" applyAlignment="1">
      <alignment horizontal="left" vertical="center"/>
    </xf>
    <xf numFmtId="0" fontId="4" fillId="0" borderId="0" xfId="91" applyFont="1" applyFill="1" applyAlignment="1">
      <alignment horizontal="center" vertical="center"/>
    </xf>
    <xf numFmtId="0" fontId="11" fillId="2" borderId="17" xfId="91" applyFont="1" applyFill="1" applyBorder="1" applyAlignment="1">
      <alignment horizontal="center" vertical="center"/>
    </xf>
    <xf numFmtId="0" fontId="11" fillId="2" borderId="18" xfId="91" applyFont="1" applyFill="1" applyBorder="1" applyAlignment="1">
      <alignment horizontal="center" vertical="center"/>
    </xf>
    <xf numFmtId="0" fontId="11" fillId="2" borderId="19" xfId="91" applyFont="1" applyFill="1" applyBorder="1" applyAlignment="1">
      <alignment horizontal="center" vertical="center"/>
    </xf>
    <xf numFmtId="0" fontId="11" fillId="2" borderId="20" xfId="91" applyFont="1" applyFill="1" applyBorder="1" applyAlignment="1">
      <alignment horizontal="center" vertical="center"/>
    </xf>
    <xf numFmtId="0" fontId="11" fillId="2" borderId="21" xfId="91" applyFont="1" applyFill="1" applyBorder="1" applyAlignment="1">
      <alignment horizontal="center" vertical="center"/>
    </xf>
    <xf numFmtId="0" fontId="11" fillId="2" borderId="22" xfId="91" applyFont="1" applyFill="1" applyBorder="1" applyAlignment="1">
      <alignment horizontal="center" vertical="center"/>
    </xf>
    <xf numFmtId="0" fontId="3" fillId="0" borderId="17" xfId="91" applyFont="1" applyFill="1" applyBorder="1" applyAlignment="1">
      <alignment horizontal="left" vertical="center"/>
    </xf>
    <xf numFmtId="0" fontId="3" fillId="0" borderId="18" xfId="91" applyFont="1" applyFill="1" applyBorder="1" applyAlignment="1">
      <alignment horizontal="left" vertical="center"/>
    </xf>
    <xf numFmtId="0" fontId="3" fillId="0" borderId="19" xfId="91" applyFont="1" applyFill="1" applyBorder="1" applyAlignment="1">
      <alignment horizontal="left" vertical="center"/>
    </xf>
    <xf numFmtId="41" fontId="11" fillId="2" borderId="26" xfId="2" applyFont="1" applyFill="1" applyBorder="1" applyAlignment="1">
      <alignment horizontal="center" vertical="center"/>
    </xf>
    <xf numFmtId="41" fontId="11" fillId="2" borderId="19" xfId="2" applyFont="1" applyFill="1" applyBorder="1" applyAlignment="1">
      <alignment horizontal="center" vertical="center"/>
    </xf>
    <xf numFmtId="41" fontId="11" fillId="2" borderId="27" xfId="2" applyFont="1" applyFill="1" applyBorder="1" applyAlignment="1">
      <alignment horizontal="center" vertical="center" shrinkToFit="1"/>
    </xf>
    <xf numFmtId="41" fontId="11" fillId="2" borderId="22" xfId="2" applyFont="1" applyFill="1" applyBorder="1" applyAlignment="1">
      <alignment horizontal="center" vertical="center" shrinkToFit="1"/>
    </xf>
    <xf numFmtId="41" fontId="3" fillId="0" borderId="26" xfId="2" applyFont="1" applyFill="1" applyBorder="1" applyAlignment="1">
      <alignment horizontal="center" vertical="center" shrinkToFit="1"/>
    </xf>
    <xf numFmtId="41" fontId="3" fillId="0" borderId="19" xfId="2" applyFont="1" applyFill="1" applyBorder="1" applyAlignment="1">
      <alignment horizontal="center" vertical="center" shrinkToFit="1"/>
    </xf>
    <xf numFmtId="0" fontId="11" fillId="2" borderId="32" xfId="91" applyFont="1" applyFill="1" applyBorder="1" applyAlignment="1">
      <alignment horizontal="center" vertical="center"/>
    </xf>
    <xf numFmtId="0" fontId="11" fillId="2" borderId="33" xfId="91" applyFont="1" applyFill="1" applyBorder="1" applyAlignment="1">
      <alignment horizontal="center" vertical="center"/>
    </xf>
    <xf numFmtId="0" fontId="11" fillId="2" borderId="31" xfId="91" applyFont="1" applyFill="1" applyBorder="1" applyAlignment="1">
      <alignment horizontal="center" vertical="center"/>
    </xf>
    <xf numFmtId="0" fontId="11" fillId="0" borderId="15" xfId="91" applyFont="1" applyFill="1" applyBorder="1" applyAlignment="1" applyProtection="1">
      <alignment horizontal="left" vertical="center" wrapText="1"/>
      <protection locked="0"/>
    </xf>
    <xf numFmtId="0" fontId="11" fillId="0" borderId="15" xfId="91" applyFont="1" applyFill="1" applyBorder="1" applyAlignment="1">
      <alignment vertical="center"/>
    </xf>
    <xf numFmtId="0" fontId="11" fillId="0" borderId="16" xfId="91" applyFont="1" applyFill="1" applyBorder="1" applyAlignment="1">
      <alignment vertical="center"/>
    </xf>
    <xf numFmtId="0" fontId="3" fillId="0" borderId="0" xfId="91" applyFont="1" applyFill="1" applyBorder="1" applyAlignment="1">
      <alignment horizontal="left" vertical="center" shrinkToFit="1"/>
    </xf>
    <xf numFmtId="0" fontId="11" fillId="0" borderId="14" xfId="91" applyFont="1" applyFill="1" applyBorder="1" applyAlignment="1" applyProtection="1">
      <alignment horizontal="left" vertical="center" wrapText="1"/>
      <protection locked="0"/>
    </xf>
    <xf numFmtId="179" fontId="18" fillId="0" borderId="28" xfId="91" applyNumberFormat="1" applyFont="1" applyFill="1" applyBorder="1" applyAlignment="1">
      <alignment horizontal="center" vertical="center"/>
    </xf>
    <xf numFmtId="179" fontId="18" fillId="0" borderId="25" xfId="91" applyNumberFormat="1" applyFont="1" applyFill="1" applyBorder="1" applyAlignment="1">
      <alignment horizontal="center" vertical="center"/>
    </xf>
    <xf numFmtId="179" fontId="18" fillId="0" borderId="27" xfId="91" applyNumberFormat="1" applyFont="1" applyFill="1" applyBorder="1" applyAlignment="1">
      <alignment horizontal="center" vertical="center"/>
    </xf>
    <xf numFmtId="179" fontId="18" fillId="0" borderId="22" xfId="91" applyNumberFormat="1" applyFont="1" applyFill="1" applyBorder="1" applyAlignment="1">
      <alignment horizontal="center" vertical="center"/>
    </xf>
    <xf numFmtId="179" fontId="11" fillId="2" borderId="29" xfId="91" applyNumberFormat="1" applyFont="1" applyFill="1" applyBorder="1" applyAlignment="1">
      <alignment horizontal="center" vertical="center"/>
    </xf>
    <xf numFmtId="179" fontId="11" fillId="2" borderId="31" xfId="91" applyNumberFormat="1" applyFont="1" applyFill="1" applyBorder="1" applyAlignment="1">
      <alignment horizontal="center" vertical="center"/>
    </xf>
    <xf numFmtId="179" fontId="17" fillId="0" borderId="28" xfId="91" applyNumberFormat="1" applyFont="1" applyFill="1" applyBorder="1" applyAlignment="1">
      <alignment horizontal="center" vertical="center"/>
    </xf>
    <xf numFmtId="179" fontId="17" fillId="0" borderId="25" xfId="91" applyNumberFormat="1" applyFont="1" applyFill="1" applyBorder="1" applyAlignment="1">
      <alignment horizontal="center" vertical="center"/>
    </xf>
  </cellXfs>
  <cellStyles count="192">
    <cellStyle name="백분율 2" xfId="1" xr:uid="{00000000-0005-0000-0000-000000000000}"/>
    <cellStyle name="쉼표 [0] 2" xfId="2" xr:uid="{00000000-0005-0000-0000-000001000000}"/>
    <cellStyle name="쉼표 [0] 2 2" xfId="3" xr:uid="{00000000-0005-0000-0000-000002000000}"/>
    <cellStyle name="쉼표 [0] 3" xfId="4" xr:uid="{00000000-0005-0000-0000-000003000000}"/>
    <cellStyle name="쉼표 [0] 4" xfId="5" xr:uid="{00000000-0005-0000-0000-000004000000}"/>
    <cellStyle name="쉼표 [0] 5" xfId="6" xr:uid="{00000000-0005-0000-0000-000005000000}"/>
    <cellStyle name="표준" xfId="0" builtinId="0"/>
    <cellStyle name="표준 10" xfId="7" xr:uid="{00000000-0005-0000-0000-000007000000}"/>
    <cellStyle name="표준 100" xfId="8" xr:uid="{00000000-0005-0000-0000-000008000000}"/>
    <cellStyle name="표준 101" xfId="9" xr:uid="{00000000-0005-0000-0000-000009000000}"/>
    <cellStyle name="표준 102" xfId="10" xr:uid="{00000000-0005-0000-0000-00000A000000}"/>
    <cellStyle name="표준 103" xfId="11" xr:uid="{00000000-0005-0000-0000-00000B000000}"/>
    <cellStyle name="표준 104" xfId="12" xr:uid="{00000000-0005-0000-0000-00000C000000}"/>
    <cellStyle name="표준 105" xfId="13" xr:uid="{00000000-0005-0000-0000-00000D000000}"/>
    <cellStyle name="표준 106" xfId="14" xr:uid="{00000000-0005-0000-0000-00000E000000}"/>
    <cellStyle name="표준 107" xfId="15" xr:uid="{00000000-0005-0000-0000-00000F000000}"/>
    <cellStyle name="표준 108" xfId="16" xr:uid="{00000000-0005-0000-0000-000010000000}"/>
    <cellStyle name="표준 109" xfId="17" xr:uid="{00000000-0005-0000-0000-000011000000}"/>
    <cellStyle name="표준 11" xfId="18" xr:uid="{00000000-0005-0000-0000-000012000000}"/>
    <cellStyle name="표준 110" xfId="19" xr:uid="{00000000-0005-0000-0000-000013000000}"/>
    <cellStyle name="표준 111" xfId="20" xr:uid="{00000000-0005-0000-0000-000014000000}"/>
    <cellStyle name="표준 112" xfId="21" xr:uid="{00000000-0005-0000-0000-000015000000}"/>
    <cellStyle name="표준 113" xfId="22" xr:uid="{00000000-0005-0000-0000-000016000000}"/>
    <cellStyle name="표준 114" xfId="23" xr:uid="{00000000-0005-0000-0000-000017000000}"/>
    <cellStyle name="표준 115" xfId="24" xr:uid="{00000000-0005-0000-0000-000018000000}"/>
    <cellStyle name="표준 116" xfId="25" xr:uid="{00000000-0005-0000-0000-000019000000}"/>
    <cellStyle name="표준 117" xfId="26" xr:uid="{00000000-0005-0000-0000-00001A000000}"/>
    <cellStyle name="표준 118" xfId="27" xr:uid="{00000000-0005-0000-0000-00001B000000}"/>
    <cellStyle name="표준 119" xfId="28" xr:uid="{00000000-0005-0000-0000-00001C000000}"/>
    <cellStyle name="표준 12" xfId="29" xr:uid="{00000000-0005-0000-0000-00001D000000}"/>
    <cellStyle name="표준 120" xfId="30" xr:uid="{00000000-0005-0000-0000-00001E000000}"/>
    <cellStyle name="표준 121" xfId="31" xr:uid="{00000000-0005-0000-0000-00001F000000}"/>
    <cellStyle name="표준 122" xfId="32" xr:uid="{00000000-0005-0000-0000-000020000000}"/>
    <cellStyle name="표준 123" xfId="33" xr:uid="{00000000-0005-0000-0000-000021000000}"/>
    <cellStyle name="표준 124" xfId="34" xr:uid="{00000000-0005-0000-0000-000022000000}"/>
    <cellStyle name="표준 125" xfId="35" xr:uid="{00000000-0005-0000-0000-000023000000}"/>
    <cellStyle name="표준 126" xfId="36" xr:uid="{00000000-0005-0000-0000-000024000000}"/>
    <cellStyle name="표준 127" xfId="37" xr:uid="{00000000-0005-0000-0000-000025000000}"/>
    <cellStyle name="표준 128" xfId="38" xr:uid="{00000000-0005-0000-0000-000026000000}"/>
    <cellStyle name="표준 129" xfId="39" xr:uid="{00000000-0005-0000-0000-000027000000}"/>
    <cellStyle name="표준 13" xfId="40" xr:uid="{00000000-0005-0000-0000-000028000000}"/>
    <cellStyle name="표준 130" xfId="41" xr:uid="{00000000-0005-0000-0000-000029000000}"/>
    <cellStyle name="표준 131" xfId="42" xr:uid="{00000000-0005-0000-0000-00002A000000}"/>
    <cellStyle name="표준 132" xfId="43" xr:uid="{00000000-0005-0000-0000-00002B000000}"/>
    <cellStyle name="표준 133" xfId="44" xr:uid="{00000000-0005-0000-0000-00002C000000}"/>
    <cellStyle name="표준 134" xfId="45" xr:uid="{00000000-0005-0000-0000-00002D000000}"/>
    <cellStyle name="표준 135" xfId="46" xr:uid="{00000000-0005-0000-0000-00002E000000}"/>
    <cellStyle name="표준 136" xfId="47" xr:uid="{00000000-0005-0000-0000-00002F000000}"/>
    <cellStyle name="표준 137" xfId="48" xr:uid="{00000000-0005-0000-0000-000030000000}"/>
    <cellStyle name="표준 138" xfId="49" xr:uid="{00000000-0005-0000-0000-000031000000}"/>
    <cellStyle name="표준 139" xfId="50" xr:uid="{00000000-0005-0000-0000-000032000000}"/>
    <cellStyle name="표준 14" xfId="51" xr:uid="{00000000-0005-0000-0000-000033000000}"/>
    <cellStyle name="표준 140" xfId="52" xr:uid="{00000000-0005-0000-0000-000034000000}"/>
    <cellStyle name="표준 141" xfId="53" xr:uid="{00000000-0005-0000-0000-000035000000}"/>
    <cellStyle name="표준 142" xfId="54" xr:uid="{00000000-0005-0000-0000-000036000000}"/>
    <cellStyle name="표준 143" xfId="55" xr:uid="{00000000-0005-0000-0000-000037000000}"/>
    <cellStyle name="표준 144" xfId="56" xr:uid="{00000000-0005-0000-0000-000038000000}"/>
    <cellStyle name="표준 145" xfId="57" xr:uid="{00000000-0005-0000-0000-000039000000}"/>
    <cellStyle name="표준 146" xfId="58" xr:uid="{00000000-0005-0000-0000-00003A000000}"/>
    <cellStyle name="표준 147" xfId="59" xr:uid="{00000000-0005-0000-0000-00003B000000}"/>
    <cellStyle name="표준 148" xfId="60" xr:uid="{00000000-0005-0000-0000-00003C000000}"/>
    <cellStyle name="표준 149" xfId="61" xr:uid="{00000000-0005-0000-0000-00003D000000}"/>
    <cellStyle name="표준 15" xfId="62" xr:uid="{00000000-0005-0000-0000-00003E000000}"/>
    <cellStyle name="표준 150" xfId="63" xr:uid="{00000000-0005-0000-0000-00003F000000}"/>
    <cellStyle name="표준 151" xfId="64" xr:uid="{00000000-0005-0000-0000-000040000000}"/>
    <cellStyle name="표준 152" xfId="65" xr:uid="{00000000-0005-0000-0000-000041000000}"/>
    <cellStyle name="표준 153" xfId="66" xr:uid="{00000000-0005-0000-0000-000042000000}"/>
    <cellStyle name="표준 154" xfId="67" xr:uid="{00000000-0005-0000-0000-000043000000}"/>
    <cellStyle name="표준 155" xfId="68" xr:uid="{00000000-0005-0000-0000-000044000000}"/>
    <cellStyle name="표준 156" xfId="69" xr:uid="{00000000-0005-0000-0000-000045000000}"/>
    <cellStyle name="표준 157" xfId="70" xr:uid="{00000000-0005-0000-0000-000046000000}"/>
    <cellStyle name="표준 158" xfId="71" xr:uid="{00000000-0005-0000-0000-000047000000}"/>
    <cellStyle name="표준 159" xfId="72" xr:uid="{00000000-0005-0000-0000-000048000000}"/>
    <cellStyle name="표준 16" xfId="73" xr:uid="{00000000-0005-0000-0000-000049000000}"/>
    <cellStyle name="표준 160" xfId="74" xr:uid="{00000000-0005-0000-0000-00004A000000}"/>
    <cellStyle name="표준 161" xfId="75" xr:uid="{00000000-0005-0000-0000-00004B000000}"/>
    <cellStyle name="표준 162" xfId="76" xr:uid="{00000000-0005-0000-0000-00004C000000}"/>
    <cellStyle name="표준 163" xfId="77" xr:uid="{00000000-0005-0000-0000-00004D000000}"/>
    <cellStyle name="표준 164" xfId="78" xr:uid="{00000000-0005-0000-0000-00004E000000}"/>
    <cellStyle name="표준 165" xfId="79" xr:uid="{00000000-0005-0000-0000-00004F000000}"/>
    <cellStyle name="표준 166" xfId="80" xr:uid="{00000000-0005-0000-0000-000050000000}"/>
    <cellStyle name="표준 167" xfId="81" xr:uid="{00000000-0005-0000-0000-000051000000}"/>
    <cellStyle name="표준 168" xfId="82" xr:uid="{00000000-0005-0000-0000-000052000000}"/>
    <cellStyle name="표준 169" xfId="83" xr:uid="{00000000-0005-0000-0000-000053000000}"/>
    <cellStyle name="표준 17" xfId="84" xr:uid="{00000000-0005-0000-0000-000054000000}"/>
    <cellStyle name="표준 170" xfId="85" xr:uid="{00000000-0005-0000-0000-000055000000}"/>
    <cellStyle name="표준 171" xfId="86" xr:uid="{00000000-0005-0000-0000-000056000000}"/>
    <cellStyle name="표준 172" xfId="87" xr:uid="{00000000-0005-0000-0000-000057000000}"/>
    <cellStyle name="표준 173" xfId="88" xr:uid="{00000000-0005-0000-0000-000058000000}"/>
    <cellStyle name="표준 174" xfId="189" xr:uid="{00000000-0005-0000-0000-000059000000}"/>
    <cellStyle name="표준 175" xfId="191" xr:uid="{00000000-0005-0000-0000-00005A000000}"/>
    <cellStyle name="표준 18" xfId="89" xr:uid="{00000000-0005-0000-0000-00005B000000}"/>
    <cellStyle name="표준 19" xfId="90" xr:uid="{00000000-0005-0000-0000-00005C000000}"/>
    <cellStyle name="표준 2" xfId="91" xr:uid="{00000000-0005-0000-0000-00005D000000}"/>
    <cellStyle name="표준 2 2" xfId="92" xr:uid="{00000000-0005-0000-0000-00005E000000}"/>
    <cellStyle name="표준 2 3" xfId="93" xr:uid="{00000000-0005-0000-0000-00005F000000}"/>
    <cellStyle name="표준 20" xfId="94" xr:uid="{00000000-0005-0000-0000-000060000000}"/>
    <cellStyle name="표준 21" xfId="95" xr:uid="{00000000-0005-0000-0000-000061000000}"/>
    <cellStyle name="표준 22" xfId="96" xr:uid="{00000000-0005-0000-0000-000062000000}"/>
    <cellStyle name="표준 23" xfId="97" xr:uid="{00000000-0005-0000-0000-000063000000}"/>
    <cellStyle name="표준 24" xfId="98" xr:uid="{00000000-0005-0000-0000-000064000000}"/>
    <cellStyle name="표준 25" xfId="99" xr:uid="{00000000-0005-0000-0000-000065000000}"/>
    <cellStyle name="표준 26" xfId="100" xr:uid="{00000000-0005-0000-0000-000066000000}"/>
    <cellStyle name="표준 27" xfId="101" xr:uid="{00000000-0005-0000-0000-000067000000}"/>
    <cellStyle name="표준 28" xfId="102" xr:uid="{00000000-0005-0000-0000-000068000000}"/>
    <cellStyle name="표준 29" xfId="103" xr:uid="{00000000-0005-0000-0000-000069000000}"/>
    <cellStyle name="표준 3" xfId="104" xr:uid="{00000000-0005-0000-0000-00006A000000}"/>
    <cellStyle name="표준 3 2" xfId="105" xr:uid="{00000000-0005-0000-0000-00006B000000}"/>
    <cellStyle name="표준 3 3" xfId="106" xr:uid="{00000000-0005-0000-0000-00006C000000}"/>
    <cellStyle name="표준 3 3 2" xfId="107" xr:uid="{00000000-0005-0000-0000-00006D000000}"/>
    <cellStyle name="표준 3 4" xfId="108" xr:uid="{00000000-0005-0000-0000-00006E000000}"/>
    <cellStyle name="표준 30" xfId="109" xr:uid="{00000000-0005-0000-0000-00006F000000}"/>
    <cellStyle name="표준 31" xfId="110" xr:uid="{00000000-0005-0000-0000-000070000000}"/>
    <cellStyle name="표준 32" xfId="111" xr:uid="{00000000-0005-0000-0000-000071000000}"/>
    <cellStyle name="표준 33" xfId="112" xr:uid="{00000000-0005-0000-0000-000072000000}"/>
    <cellStyle name="표준 34" xfId="113" xr:uid="{00000000-0005-0000-0000-000073000000}"/>
    <cellStyle name="표준 35" xfId="114" xr:uid="{00000000-0005-0000-0000-000074000000}"/>
    <cellStyle name="표준 36" xfId="115" xr:uid="{00000000-0005-0000-0000-000075000000}"/>
    <cellStyle name="표준 37" xfId="116" xr:uid="{00000000-0005-0000-0000-000076000000}"/>
    <cellStyle name="표준 38" xfId="117" xr:uid="{00000000-0005-0000-0000-000077000000}"/>
    <cellStyle name="표준 39" xfId="118" xr:uid="{00000000-0005-0000-0000-000078000000}"/>
    <cellStyle name="표준 4" xfId="119" xr:uid="{00000000-0005-0000-0000-000079000000}"/>
    <cellStyle name="표준 4 2" xfId="120" xr:uid="{00000000-0005-0000-0000-00007A000000}"/>
    <cellStyle name="표준 4 2 2" xfId="121" xr:uid="{00000000-0005-0000-0000-00007B000000}"/>
    <cellStyle name="표준 40" xfId="122" xr:uid="{00000000-0005-0000-0000-00007C000000}"/>
    <cellStyle name="표준 41" xfId="123" xr:uid="{00000000-0005-0000-0000-00007D000000}"/>
    <cellStyle name="표준 42" xfId="124" xr:uid="{00000000-0005-0000-0000-00007E000000}"/>
    <cellStyle name="표준 43" xfId="125" xr:uid="{00000000-0005-0000-0000-00007F000000}"/>
    <cellStyle name="표준 44" xfId="126" xr:uid="{00000000-0005-0000-0000-000080000000}"/>
    <cellStyle name="표준 45" xfId="127" xr:uid="{00000000-0005-0000-0000-000081000000}"/>
    <cellStyle name="표준 46" xfId="128" xr:uid="{00000000-0005-0000-0000-000082000000}"/>
    <cellStyle name="표준 47" xfId="129" xr:uid="{00000000-0005-0000-0000-000083000000}"/>
    <cellStyle name="표준 48" xfId="130" xr:uid="{00000000-0005-0000-0000-000084000000}"/>
    <cellStyle name="표준 49" xfId="131" xr:uid="{00000000-0005-0000-0000-000085000000}"/>
    <cellStyle name="표준 5" xfId="132" xr:uid="{00000000-0005-0000-0000-000086000000}"/>
    <cellStyle name="표준 5 2" xfId="133" xr:uid="{00000000-0005-0000-0000-000087000000}"/>
    <cellStyle name="표준 50" xfId="134" xr:uid="{00000000-0005-0000-0000-000088000000}"/>
    <cellStyle name="표준 51" xfId="135" xr:uid="{00000000-0005-0000-0000-000089000000}"/>
    <cellStyle name="표준 52" xfId="136" xr:uid="{00000000-0005-0000-0000-00008A000000}"/>
    <cellStyle name="표준 53" xfId="137" xr:uid="{00000000-0005-0000-0000-00008B000000}"/>
    <cellStyle name="표준 54" xfId="138" xr:uid="{00000000-0005-0000-0000-00008C000000}"/>
    <cellStyle name="표준 55" xfId="139" xr:uid="{00000000-0005-0000-0000-00008D000000}"/>
    <cellStyle name="표준 56" xfId="140" xr:uid="{00000000-0005-0000-0000-00008E000000}"/>
    <cellStyle name="표준 564" xfId="190" xr:uid="{00000000-0005-0000-0000-00008F000000}"/>
    <cellStyle name="표준 57" xfId="141" xr:uid="{00000000-0005-0000-0000-000090000000}"/>
    <cellStyle name="표준 573" xfId="142" xr:uid="{00000000-0005-0000-0000-000091000000}"/>
    <cellStyle name="표준 58" xfId="143" xr:uid="{00000000-0005-0000-0000-000092000000}"/>
    <cellStyle name="표준 59" xfId="144" xr:uid="{00000000-0005-0000-0000-000093000000}"/>
    <cellStyle name="표준 6" xfId="145" xr:uid="{00000000-0005-0000-0000-000094000000}"/>
    <cellStyle name="표준 60" xfId="146" xr:uid="{00000000-0005-0000-0000-000095000000}"/>
    <cellStyle name="표준 61" xfId="147" xr:uid="{00000000-0005-0000-0000-000096000000}"/>
    <cellStyle name="표준 62" xfId="148" xr:uid="{00000000-0005-0000-0000-000097000000}"/>
    <cellStyle name="표준 63" xfId="149" xr:uid="{00000000-0005-0000-0000-000098000000}"/>
    <cellStyle name="표준 64" xfId="150" xr:uid="{00000000-0005-0000-0000-000099000000}"/>
    <cellStyle name="표준 65" xfId="151" xr:uid="{00000000-0005-0000-0000-00009A000000}"/>
    <cellStyle name="표준 66" xfId="152" xr:uid="{00000000-0005-0000-0000-00009B000000}"/>
    <cellStyle name="표준 67" xfId="153" xr:uid="{00000000-0005-0000-0000-00009C000000}"/>
    <cellStyle name="표준 68" xfId="154" xr:uid="{00000000-0005-0000-0000-00009D000000}"/>
    <cellStyle name="표준 69" xfId="155" xr:uid="{00000000-0005-0000-0000-00009E000000}"/>
    <cellStyle name="표준 7" xfId="156" xr:uid="{00000000-0005-0000-0000-00009F000000}"/>
    <cellStyle name="표준 70" xfId="157" xr:uid="{00000000-0005-0000-0000-0000A0000000}"/>
    <cellStyle name="표준 71" xfId="158" xr:uid="{00000000-0005-0000-0000-0000A1000000}"/>
    <cellStyle name="표준 72" xfId="159" xr:uid="{00000000-0005-0000-0000-0000A2000000}"/>
    <cellStyle name="표준 73" xfId="160" xr:uid="{00000000-0005-0000-0000-0000A3000000}"/>
    <cellStyle name="표준 74" xfId="161" xr:uid="{00000000-0005-0000-0000-0000A4000000}"/>
    <cellStyle name="표준 75" xfId="162" xr:uid="{00000000-0005-0000-0000-0000A5000000}"/>
    <cellStyle name="표준 76" xfId="163" xr:uid="{00000000-0005-0000-0000-0000A6000000}"/>
    <cellStyle name="표준 77" xfId="164" xr:uid="{00000000-0005-0000-0000-0000A7000000}"/>
    <cellStyle name="표준 78" xfId="165" xr:uid="{00000000-0005-0000-0000-0000A8000000}"/>
    <cellStyle name="표준 79" xfId="166" xr:uid="{00000000-0005-0000-0000-0000A9000000}"/>
    <cellStyle name="표준 8" xfId="167" xr:uid="{00000000-0005-0000-0000-0000AA000000}"/>
    <cellStyle name="표준 80" xfId="168" xr:uid="{00000000-0005-0000-0000-0000AB000000}"/>
    <cellStyle name="표준 81" xfId="169" xr:uid="{00000000-0005-0000-0000-0000AC000000}"/>
    <cellStyle name="표준 82" xfId="170" xr:uid="{00000000-0005-0000-0000-0000AD000000}"/>
    <cellStyle name="표준 83" xfId="171" xr:uid="{00000000-0005-0000-0000-0000AE000000}"/>
    <cellStyle name="표준 84" xfId="172" xr:uid="{00000000-0005-0000-0000-0000AF000000}"/>
    <cellStyle name="표준 85" xfId="173" xr:uid="{00000000-0005-0000-0000-0000B0000000}"/>
    <cellStyle name="표준 86" xfId="174" xr:uid="{00000000-0005-0000-0000-0000B1000000}"/>
    <cellStyle name="표준 87" xfId="175" xr:uid="{00000000-0005-0000-0000-0000B2000000}"/>
    <cellStyle name="표준 88" xfId="176" xr:uid="{00000000-0005-0000-0000-0000B3000000}"/>
    <cellStyle name="표준 89" xfId="177" xr:uid="{00000000-0005-0000-0000-0000B4000000}"/>
    <cellStyle name="표준 9" xfId="178" xr:uid="{00000000-0005-0000-0000-0000B5000000}"/>
    <cellStyle name="표준 90" xfId="179" xr:uid="{00000000-0005-0000-0000-0000B6000000}"/>
    <cellStyle name="표준 91" xfId="180" xr:uid="{00000000-0005-0000-0000-0000B7000000}"/>
    <cellStyle name="표준 92" xfId="181" xr:uid="{00000000-0005-0000-0000-0000B8000000}"/>
    <cellStyle name="표준 93" xfId="182" xr:uid="{00000000-0005-0000-0000-0000B9000000}"/>
    <cellStyle name="표준 94" xfId="183" xr:uid="{00000000-0005-0000-0000-0000BA000000}"/>
    <cellStyle name="표준 95" xfId="184" xr:uid="{00000000-0005-0000-0000-0000BB000000}"/>
    <cellStyle name="표준 96" xfId="185" xr:uid="{00000000-0005-0000-0000-0000BC000000}"/>
    <cellStyle name="표준 97" xfId="186" xr:uid="{00000000-0005-0000-0000-0000BD000000}"/>
    <cellStyle name="표준 98" xfId="187" xr:uid="{00000000-0005-0000-0000-0000BE000000}"/>
    <cellStyle name="표준 99" xfId="188" xr:uid="{00000000-0005-0000-0000-0000BF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9"/>
  <sheetViews>
    <sheetView showGridLines="0" tabSelected="1" zoomScale="85" zoomScaleNormal="85" zoomScaleSheetLayoutView="100" workbookViewId="0">
      <pane ySplit="8" topLeftCell="A9" activePane="bottomLeft" state="frozen"/>
      <selection pane="bottomLeft" activeCell="Q18" sqref="Q18"/>
    </sheetView>
  </sheetViews>
  <sheetFormatPr defaultRowHeight="20.25" customHeight="1" x14ac:dyDescent="0.15"/>
  <cols>
    <col min="1" max="1" width="1.5" style="1" customWidth="1"/>
    <col min="2" max="2" width="16.83203125" style="1" customWidth="1"/>
    <col min="3" max="3" width="15.33203125" style="1" customWidth="1"/>
    <col min="4" max="4" width="8.33203125" style="1" customWidth="1"/>
    <col min="5" max="5" width="16.6640625" style="1" customWidth="1"/>
    <col min="6" max="6" width="100.5" style="1" bestFit="1" customWidth="1"/>
    <col min="7" max="7" width="11.83203125" style="1" customWidth="1"/>
    <col min="8" max="8" width="10.33203125" style="1" customWidth="1"/>
    <col min="9" max="9" width="10.83203125" style="1" customWidth="1"/>
    <col min="10" max="16384" width="9.33203125" style="1"/>
  </cols>
  <sheetData>
    <row r="1" spans="1:11" ht="33.75" customHeight="1" x14ac:dyDescent="0.15">
      <c r="A1" s="101" t="s">
        <v>49</v>
      </c>
      <c r="B1" s="101"/>
      <c r="C1" s="101"/>
      <c r="D1" s="101"/>
      <c r="E1" s="101"/>
      <c r="F1" s="101"/>
      <c r="G1" s="101"/>
      <c r="H1" s="101"/>
      <c r="I1" s="101"/>
    </row>
    <row r="2" spans="1:11" ht="20.25" customHeight="1" x14ac:dyDescent="0.15">
      <c r="B2" s="2"/>
      <c r="C2" s="2"/>
      <c r="D2" s="2"/>
      <c r="E2" s="2"/>
      <c r="F2" s="2"/>
      <c r="G2" s="2"/>
      <c r="H2" s="2"/>
      <c r="I2" s="2"/>
    </row>
    <row r="3" spans="1:11" ht="21" thickBot="1" x14ac:dyDescent="0.2">
      <c r="B3" s="99" t="s">
        <v>12</v>
      </c>
      <c r="C3" s="100"/>
      <c r="D3" s="37"/>
      <c r="E3" s="36"/>
      <c r="F3" s="3"/>
      <c r="G3" s="7"/>
      <c r="H3" s="7"/>
      <c r="I3" s="14" t="s">
        <v>5</v>
      </c>
    </row>
    <row r="4" spans="1:11" ht="24" customHeight="1" x14ac:dyDescent="0.15">
      <c r="B4" s="102" t="s">
        <v>0</v>
      </c>
      <c r="C4" s="103"/>
      <c r="D4" s="103"/>
      <c r="E4" s="104"/>
      <c r="F4" s="15" t="s">
        <v>1</v>
      </c>
      <c r="G4" s="111" t="s">
        <v>2</v>
      </c>
      <c r="H4" s="112"/>
      <c r="I4" s="16" t="s">
        <v>3</v>
      </c>
    </row>
    <row r="5" spans="1:11" ht="24" customHeight="1" thickBot="1" x14ac:dyDescent="0.2">
      <c r="B5" s="105" t="s">
        <v>4</v>
      </c>
      <c r="C5" s="106"/>
      <c r="D5" s="106"/>
      <c r="E5" s="107"/>
      <c r="F5" s="13">
        <f>SUM(F6:F8)</f>
        <v>14</v>
      </c>
      <c r="G5" s="113">
        <f>SUM(G6:G8)</f>
        <v>1581</v>
      </c>
      <c r="H5" s="114"/>
      <c r="I5" s="17">
        <f>SUM(I6:I8)</f>
        <v>1</v>
      </c>
    </row>
    <row r="6" spans="1:11" ht="24" customHeight="1" x14ac:dyDescent="0.15">
      <c r="B6" s="108" t="s">
        <v>11</v>
      </c>
      <c r="C6" s="109"/>
      <c r="D6" s="109"/>
      <c r="E6" s="110"/>
      <c r="F6" s="12">
        <f>F26</f>
        <v>14</v>
      </c>
      <c r="G6" s="115">
        <f>G26</f>
        <v>1581</v>
      </c>
      <c r="H6" s="116"/>
      <c r="I6" s="18">
        <f>G6/G5</f>
        <v>1</v>
      </c>
    </row>
    <row r="7" spans="1:11" ht="24" customHeight="1" x14ac:dyDescent="0.15">
      <c r="B7" s="93" t="s">
        <v>10</v>
      </c>
      <c r="C7" s="94"/>
      <c r="D7" s="94"/>
      <c r="E7" s="95"/>
      <c r="F7" s="8">
        <f>F32</f>
        <v>0</v>
      </c>
      <c r="G7" s="89">
        <f>G32</f>
        <v>0</v>
      </c>
      <c r="H7" s="90"/>
      <c r="I7" s="19">
        <f>G7/G5</f>
        <v>0</v>
      </c>
    </row>
    <row r="8" spans="1:11" ht="24" customHeight="1" thickBot="1" x14ac:dyDescent="0.2">
      <c r="B8" s="96" t="s">
        <v>14</v>
      </c>
      <c r="C8" s="97"/>
      <c r="D8" s="97"/>
      <c r="E8" s="98"/>
      <c r="F8" s="20">
        <f>F36</f>
        <v>0</v>
      </c>
      <c r="G8" s="91">
        <f>G36</f>
        <v>0</v>
      </c>
      <c r="H8" s="92"/>
      <c r="I8" s="21">
        <f>G8/G5</f>
        <v>0</v>
      </c>
    </row>
    <row r="9" spans="1:11" ht="20.25" customHeight="1" x14ac:dyDescent="0.15">
      <c r="B9" s="123"/>
      <c r="C9" s="123"/>
      <c r="D9" s="38"/>
      <c r="E9" s="35"/>
      <c r="F9" s="4"/>
      <c r="G9" s="5"/>
      <c r="H9" s="5"/>
      <c r="I9" s="6"/>
    </row>
    <row r="10" spans="1:11" ht="21" thickBot="1" x14ac:dyDescent="0.2">
      <c r="B10" s="100" t="s">
        <v>13</v>
      </c>
      <c r="C10" s="100"/>
      <c r="D10" s="37"/>
      <c r="E10" s="36"/>
      <c r="F10" s="7"/>
      <c r="G10" s="7"/>
      <c r="H10" s="7"/>
      <c r="I10" s="14" t="s">
        <v>5</v>
      </c>
    </row>
    <row r="11" spans="1:11" ht="45" customHeight="1" thickBot="1" x14ac:dyDescent="0.2">
      <c r="B11" s="22" t="s">
        <v>6</v>
      </c>
      <c r="C11" s="129" t="s">
        <v>16</v>
      </c>
      <c r="D11" s="130"/>
      <c r="E11" s="39" t="s">
        <v>17</v>
      </c>
      <c r="F11" s="23" t="s">
        <v>7</v>
      </c>
      <c r="G11" s="27" t="s">
        <v>8</v>
      </c>
      <c r="H11" s="42" t="s">
        <v>18</v>
      </c>
      <c r="I11" s="43" t="s">
        <v>19</v>
      </c>
    </row>
    <row r="12" spans="1:11" ht="22.5" customHeight="1" x14ac:dyDescent="0.15">
      <c r="B12" s="124" t="s">
        <v>20</v>
      </c>
      <c r="C12" s="44">
        <v>44958</v>
      </c>
      <c r="D12" s="87">
        <v>0.81527777777777777</v>
      </c>
      <c r="E12" s="50" t="s">
        <v>38</v>
      </c>
      <c r="F12" s="32" t="s">
        <v>24</v>
      </c>
      <c r="G12" s="85">
        <v>91</v>
      </c>
      <c r="H12" s="88">
        <v>7</v>
      </c>
      <c r="I12" s="52" t="s">
        <v>23</v>
      </c>
      <c r="K12" s="86"/>
    </row>
    <row r="13" spans="1:11" ht="22.5" customHeight="1" x14ac:dyDescent="0.15">
      <c r="B13" s="124"/>
      <c r="C13" s="44">
        <v>44958</v>
      </c>
      <c r="D13" s="87">
        <v>0.53541666666666665</v>
      </c>
      <c r="E13" s="50" t="s">
        <v>39</v>
      </c>
      <c r="F13" s="32" t="s">
        <v>25</v>
      </c>
      <c r="G13" s="85">
        <v>189</v>
      </c>
      <c r="H13" s="88">
        <v>7</v>
      </c>
      <c r="I13" s="52" t="s">
        <v>23</v>
      </c>
      <c r="K13" s="86"/>
    </row>
    <row r="14" spans="1:11" ht="22.5" customHeight="1" x14ac:dyDescent="0.15">
      <c r="B14" s="124"/>
      <c r="C14" s="44">
        <v>44959</v>
      </c>
      <c r="D14" s="87">
        <v>0.90486111111111101</v>
      </c>
      <c r="E14" s="50" t="s">
        <v>40</v>
      </c>
      <c r="F14" s="32" t="s">
        <v>26</v>
      </c>
      <c r="G14" s="85">
        <v>100</v>
      </c>
      <c r="H14" s="88">
        <v>4</v>
      </c>
      <c r="I14" s="52" t="s">
        <v>23</v>
      </c>
      <c r="K14" s="86"/>
    </row>
    <row r="15" spans="1:11" ht="22.5" customHeight="1" x14ac:dyDescent="0.15">
      <c r="B15" s="124"/>
      <c r="C15" s="44">
        <v>44960</v>
      </c>
      <c r="D15" s="87">
        <v>0.85763888888888884</v>
      </c>
      <c r="E15" s="50" t="s">
        <v>41</v>
      </c>
      <c r="F15" s="62" t="s">
        <v>27</v>
      </c>
      <c r="G15" s="85">
        <v>266</v>
      </c>
      <c r="H15" s="88">
        <v>12</v>
      </c>
      <c r="I15" s="52" t="s">
        <v>23</v>
      </c>
      <c r="K15" s="86"/>
    </row>
    <row r="16" spans="1:11" ht="22.5" customHeight="1" x14ac:dyDescent="0.15">
      <c r="B16" s="124"/>
      <c r="C16" s="44">
        <v>44963</v>
      </c>
      <c r="D16" s="87">
        <v>0.8354166666666667</v>
      </c>
      <c r="E16" s="58" t="s">
        <v>42</v>
      </c>
      <c r="F16" s="83" t="s">
        <v>28</v>
      </c>
      <c r="G16" s="85">
        <v>53</v>
      </c>
      <c r="H16" s="88">
        <v>4</v>
      </c>
      <c r="I16" s="52" t="s">
        <v>23</v>
      </c>
      <c r="K16" s="86"/>
    </row>
    <row r="17" spans="2:11" ht="22.5" customHeight="1" x14ac:dyDescent="0.15">
      <c r="B17" s="124"/>
      <c r="C17" s="44">
        <v>44967</v>
      </c>
      <c r="D17" s="87">
        <v>0.82291666666666663</v>
      </c>
      <c r="E17" s="50" t="s">
        <v>43</v>
      </c>
      <c r="F17" s="62" t="s">
        <v>29</v>
      </c>
      <c r="G17" s="85">
        <v>148</v>
      </c>
      <c r="H17" s="88">
        <v>6</v>
      </c>
      <c r="I17" s="52" t="s">
        <v>23</v>
      </c>
      <c r="K17" s="86"/>
    </row>
    <row r="18" spans="2:11" ht="22.5" customHeight="1" x14ac:dyDescent="0.15">
      <c r="B18" s="120"/>
      <c r="C18" s="44">
        <v>44971</v>
      </c>
      <c r="D18" s="87">
        <v>0.52569444444444446</v>
      </c>
      <c r="E18" s="50" t="s">
        <v>44</v>
      </c>
      <c r="F18" s="32" t="s">
        <v>30</v>
      </c>
      <c r="G18" s="85">
        <v>71</v>
      </c>
      <c r="H18" s="88">
        <v>6</v>
      </c>
      <c r="I18" s="52" t="s">
        <v>23</v>
      </c>
      <c r="K18" s="86"/>
    </row>
    <row r="19" spans="2:11" ht="22.5" customHeight="1" x14ac:dyDescent="0.15">
      <c r="B19" s="120"/>
      <c r="C19" s="44">
        <v>44972</v>
      </c>
      <c r="D19" s="87">
        <v>0.5229166666666667</v>
      </c>
      <c r="E19" s="50" t="s">
        <v>45</v>
      </c>
      <c r="F19" s="84" t="s">
        <v>31</v>
      </c>
      <c r="G19" s="85">
        <v>75</v>
      </c>
      <c r="H19" s="88">
        <v>5</v>
      </c>
      <c r="I19" s="52" t="s">
        <v>23</v>
      </c>
    </row>
    <row r="20" spans="2:11" ht="22.5" customHeight="1" x14ac:dyDescent="0.15">
      <c r="B20" s="120"/>
      <c r="C20" s="44">
        <v>44973</v>
      </c>
      <c r="D20" s="87">
        <v>0.88124999999999998</v>
      </c>
      <c r="E20" s="50" t="s">
        <v>38</v>
      </c>
      <c r="F20" s="32" t="s">
        <v>32</v>
      </c>
      <c r="G20" s="85">
        <v>134</v>
      </c>
      <c r="H20" s="88">
        <v>5</v>
      </c>
      <c r="I20" s="52" t="s">
        <v>23</v>
      </c>
    </row>
    <row r="21" spans="2:11" ht="22.5" customHeight="1" x14ac:dyDescent="0.15">
      <c r="B21" s="120"/>
      <c r="C21" s="44">
        <v>44973</v>
      </c>
      <c r="D21" s="87">
        <v>0.52569444444444446</v>
      </c>
      <c r="E21" s="58" t="s">
        <v>46</v>
      </c>
      <c r="F21" s="32" t="s">
        <v>33</v>
      </c>
      <c r="G21" s="85">
        <v>75</v>
      </c>
      <c r="H21" s="88">
        <v>5</v>
      </c>
      <c r="I21" s="52" t="s">
        <v>23</v>
      </c>
    </row>
    <row r="22" spans="2:11" ht="22.5" customHeight="1" x14ac:dyDescent="0.15">
      <c r="B22" s="120"/>
      <c r="C22" s="44">
        <v>44978</v>
      </c>
      <c r="D22" s="87">
        <v>0.52500000000000002</v>
      </c>
      <c r="E22" s="58" t="s">
        <v>47</v>
      </c>
      <c r="F22" s="32" t="s">
        <v>34</v>
      </c>
      <c r="G22" s="85">
        <v>111</v>
      </c>
      <c r="H22" s="88">
        <v>6</v>
      </c>
      <c r="I22" s="52" t="s">
        <v>23</v>
      </c>
    </row>
    <row r="23" spans="2:11" ht="22.5" customHeight="1" x14ac:dyDescent="0.15">
      <c r="B23" s="120"/>
      <c r="C23" s="44">
        <v>44978</v>
      </c>
      <c r="D23" s="87">
        <v>0.79513888888888884</v>
      </c>
      <c r="E23" s="58" t="s">
        <v>38</v>
      </c>
      <c r="F23" s="32" t="s">
        <v>35</v>
      </c>
      <c r="G23" s="54">
        <v>91</v>
      </c>
      <c r="H23" s="88">
        <v>5</v>
      </c>
      <c r="I23" s="52" t="s">
        <v>23</v>
      </c>
    </row>
    <row r="24" spans="2:11" ht="22.5" customHeight="1" x14ac:dyDescent="0.15">
      <c r="B24" s="120"/>
      <c r="C24" s="44">
        <v>44981</v>
      </c>
      <c r="D24" s="87">
        <v>0.53402777777777777</v>
      </c>
      <c r="E24" s="58" t="s">
        <v>48</v>
      </c>
      <c r="F24" s="32" t="s">
        <v>36</v>
      </c>
      <c r="G24" s="54">
        <v>120</v>
      </c>
      <c r="H24" s="88">
        <v>6</v>
      </c>
      <c r="I24" s="52" t="s">
        <v>23</v>
      </c>
    </row>
    <row r="25" spans="2:11" ht="22.5" customHeight="1" x14ac:dyDescent="0.15">
      <c r="B25" s="120"/>
      <c r="C25" s="44">
        <v>44985</v>
      </c>
      <c r="D25" s="87">
        <v>0.5083333333333333</v>
      </c>
      <c r="E25" s="51" t="s">
        <v>38</v>
      </c>
      <c r="F25" s="31" t="s">
        <v>37</v>
      </c>
      <c r="G25" s="54">
        <v>57</v>
      </c>
      <c r="H25" s="88">
        <v>4</v>
      </c>
      <c r="I25" s="52" t="s">
        <v>23</v>
      </c>
    </row>
    <row r="26" spans="2:11" ht="22.5" customHeight="1" x14ac:dyDescent="0.15">
      <c r="B26" s="120"/>
      <c r="C26" s="131" t="s">
        <v>15</v>
      </c>
      <c r="D26" s="132"/>
      <c r="E26" s="55"/>
      <c r="F26" s="56">
        <f>COUNTA(F12:F25)</f>
        <v>14</v>
      </c>
      <c r="G26" s="57">
        <f>SUM(G12:G25)</f>
        <v>1581</v>
      </c>
      <c r="H26" s="59"/>
      <c r="I26" s="53"/>
    </row>
    <row r="27" spans="2:11" ht="22.5" customHeight="1" x14ac:dyDescent="0.15">
      <c r="B27" s="120" t="s">
        <v>21</v>
      </c>
      <c r="C27" s="44"/>
      <c r="D27" s="49"/>
      <c r="E27" s="50"/>
      <c r="F27" s="32"/>
      <c r="G27" s="60"/>
      <c r="H27" s="61"/>
      <c r="I27" s="52"/>
    </row>
    <row r="28" spans="2:11" ht="22.5" customHeight="1" x14ac:dyDescent="0.15">
      <c r="B28" s="120"/>
      <c r="C28" s="45"/>
      <c r="D28" s="47"/>
      <c r="E28" s="9"/>
      <c r="F28" s="10"/>
      <c r="G28" s="29"/>
      <c r="H28" s="40"/>
      <c r="I28" s="24"/>
    </row>
    <row r="29" spans="2:11" ht="22.5" customHeight="1" x14ac:dyDescent="0.15">
      <c r="B29" s="120"/>
      <c r="C29" s="45"/>
      <c r="D29" s="47"/>
      <c r="E29" s="9"/>
      <c r="F29" s="10"/>
      <c r="G29" s="29"/>
      <c r="H29" s="40"/>
      <c r="I29" s="25"/>
    </row>
    <row r="30" spans="2:11" ht="22.5" customHeight="1" x14ac:dyDescent="0.15">
      <c r="B30" s="120"/>
      <c r="C30" s="45"/>
      <c r="D30" s="47"/>
      <c r="E30" s="9"/>
      <c r="F30" s="10"/>
      <c r="G30" s="29"/>
      <c r="H30" s="40"/>
      <c r="I30" s="25"/>
    </row>
    <row r="31" spans="2:11" ht="22.5" customHeight="1" x14ac:dyDescent="0.15">
      <c r="B31" s="120"/>
      <c r="C31" s="46"/>
      <c r="D31" s="48"/>
      <c r="E31" s="11"/>
      <c r="F31" s="10"/>
      <c r="G31" s="29"/>
      <c r="H31" s="40"/>
      <c r="I31" s="25"/>
    </row>
    <row r="32" spans="2:11" ht="22.5" customHeight="1" x14ac:dyDescent="0.15">
      <c r="B32" s="121"/>
      <c r="C32" s="125" t="s">
        <v>15</v>
      </c>
      <c r="D32" s="126"/>
      <c r="E32" s="63"/>
      <c r="F32" s="64">
        <f>COUNTA(F27:F31)</f>
        <v>0</v>
      </c>
      <c r="G32" s="65">
        <f>SUM(G27:G31)</f>
        <v>0</v>
      </c>
      <c r="H32" s="66"/>
      <c r="I32" s="67"/>
    </row>
    <row r="33" spans="2:9" ht="22.5" customHeight="1" x14ac:dyDescent="0.15">
      <c r="B33" s="120" t="s">
        <v>22</v>
      </c>
      <c r="C33" s="44"/>
      <c r="D33" s="87"/>
      <c r="E33" s="68"/>
      <c r="F33" s="32"/>
      <c r="G33" s="33"/>
      <c r="H33" s="69"/>
      <c r="I33" s="82"/>
    </row>
    <row r="34" spans="2:9" ht="22.5" customHeight="1" x14ac:dyDescent="0.15">
      <c r="B34" s="120"/>
      <c r="C34" s="70"/>
      <c r="D34" s="71"/>
      <c r="E34" s="72"/>
      <c r="F34" s="73"/>
      <c r="G34" s="74"/>
      <c r="H34" s="75"/>
      <c r="I34" s="67"/>
    </row>
    <row r="35" spans="2:9" ht="22.5" customHeight="1" x14ac:dyDescent="0.15">
      <c r="B35" s="120"/>
      <c r="C35" s="70"/>
      <c r="D35" s="71"/>
      <c r="E35" s="72"/>
      <c r="F35" s="73"/>
      <c r="G35" s="74"/>
      <c r="H35" s="75"/>
      <c r="I35" s="76"/>
    </row>
    <row r="36" spans="2:9" ht="22.5" customHeight="1" thickBot="1" x14ac:dyDescent="0.2">
      <c r="B36" s="122"/>
      <c r="C36" s="127" t="s">
        <v>15</v>
      </c>
      <c r="D36" s="128"/>
      <c r="E36" s="77"/>
      <c r="F36" s="78">
        <f>COUNTA(F33:F35)</f>
        <v>0</v>
      </c>
      <c r="G36" s="79">
        <f>SUM(G33:G35)</f>
        <v>0</v>
      </c>
      <c r="H36" s="80"/>
      <c r="I36" s="81"/>
    </row>
    <row r="37" spans="2:9" ht="22.5" customHeight="1" thickBot="1" x14ac:dyDescent="0.2">
      <c r="B37" s="117" t="s">
        <v>9</v>
      </c>
      <c r="C37" s="118"/>
      <c r="D37" s="119"/>
      <c r="E37" s="34"/>
      <c r="F37" s="26">
        <f>F26+F32+F36</f>
        <v>14</v>
      </c>
      <c r="G37" s="30">
        <f>G26+G32+G36</f>
        <v>1581</v>
      </c>
      <c r="H37" s="41"/>
      <c r="I37" s="28"/>
    </row>
    <row r="38" spans="2:9" ht="22.5" customHeight="1" x14ac:dyDescent="0.15"/>
    <row r="39" spans="2:9" ht="22.5" customHeight="1" x14ac:dyDescent="0.15"/>
  </sheetData>
  <mergeCells count="22">
    <mergeCell ref="B37:D37"/>
    <mergeCell ref="B27:B32"/>
    <mergeCell ref="B33:B36"/>
    <mergeCell ref="B9:C9"/>
    <mergeCell ref="B10:C10"/>
    <mergeCell ref="B12:B26"/>
    <mergeCell ref="C32:D32"/>
    <mergeCell ref="C36:D36"/>
    <mergeCell ref="C11:D11"/>
    <mergeCell ref="C26:D26"/>
    <mergeCell ref="A1:I1"/>
    <mergeCell ref="B4:E4"/>
    <mergeCell ref="B5:E5"/>
    <mergeCell ref="B6:E6"/>
    <mergeCell ref="G4:H4"/>
    <mergeCell ref="G5:H5"/>
    <mergeCell ref="G6:H6"/>
    <mergeCell ref="G7:H7"/>
    <mergeCell ref="G8:H8"/>
    <mergeCell ref="B7:E7"/>
    <mergeCell ref="B8:E8"/>
    <mergeCell ref="B3:C3"/>
  </mergeCells>
  <phoneticPr fontId="7" type="noConversion"/>
  <conditionalFormatting sqref="F25">
    <cfRule type="timePeriod" dxfId="0" priority="2" timePeriod="lastMonth">
      <formula>AND(MONTH(F25)=MONTH(EDATE(TODAY(),0-1)),YEAR(F25)=YEAR(EDATE(TODAY(),0-1)))</formula>
    </cfRule>
  </conditionalFormatting>
  <printOptions horizontalCentered="1"/>
  <pageMargins left="0.35433070866141736" right="0.35433070866141736" top="0.94488188976377963" bottom="0.62992125984251968" header="0.51181102362204722" footer="0.51181102362204722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내역</vt:lpstr>
    </vt:vector>
  </TitlesOfParts>
  <Company>Organ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yms</dc:creator>
  <cp:lastModifiedBy>user</cp:lastModifiedBy>
  <cp:lastPrinted>2020-03-26T07:05:30Z</cp:lastPrinted>
  <dcterms:created xsi:type="dcterms:W3CDTF">2013-03-18T05:42:03Z</dcterms:created>
  <dcterms:modified xsi:type="dcterms:W3CDTF">2023-03-11T02:02:54Z</dcterms:modified>
</cp:coreProperties>
</file>