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홈페이지 정보공개\2023년 수의계약\"/>
    </mc:Choice>
  </mc:AlternateContent>
  <bookViews>
    <workbookView xWindow="0" yWindow="0" windowWidth="17955" windowHeight="11265"/>
  </bookViews>
  <sheets>
    <sheet name="23년 1분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26" i="1" l="1"/>
  <c r="F10" i="1" s="1"/>
  <c r="F23" i="1"/>
  <c r="D26" i="1"/>
  <c r="D10" i="1" s="1"/>
  <c r="F11" i="1" l="1"/>
  <c r="D29" i="1"/>
  <c r="D11" i="1" s="1"/>
  <c r="F9" i="1"/>
  <c r="D23" i="1"/>
  <c r="D9" i="1" s="1"/>
  <c r="F17" i="1"/>
  <c r="F30" i="1" s="1"/>
  <c r="D17" i="1"/>
  <c r="D30" i="1" l="1"/>
  <c r="F8" i="1"/>
  <c r="F7" i="1" s="1"/>
  <c r="H8" i="1" s="1"/>
  <c r="D8" i="1"/>
  <c r="D7" i="1" s="1"/>
  <c r="H10" i="1" l="1"/>
  <c r="H11" i="1"/>
  <c r="H9" i="1"/>
  <c r="H7" i="1" l="1"/>
</calcChain>
</file>

<file path=xl/sharedStrings.xml><?xml version="1.0" encoding="utf-8"?>
<sst xmlns="http://schemas.openxmlformats.org/spreadsheetml/2006/main" count="46" uniqueCount="36">
  <si>
    <t>▣ 조건 : 5백만원 이상, 소액수의 제외</t>
    <phoneticPr fontId="6" type="noConversion"/>
  </si>
  <si>
    <t>유  형</t>
    <phoneticPr fontId="6" type="noConversion"/>
  </si>
  <si>
    <t>건  수</t>
    <phoneticPr fontId="6" type="noConversion"/>
  </si>
  <si>
    <t>금  액</t>
    <phoneticPr fontId="6" type="noConversion"/>
  </si>
  <si>
    <t>구성비</t>
    <phoneticPr fontId="6" type="noConversion"/>
  </si>
  <si>
    <t>계</t>
    <phoneticPr fontId="6" type="noConversion"/>
  </si>
  <si>
    <t>□ 공사</t>
    <phoneticPr fontId="6" type="noConversion"/>
  </si>
  <si>
    <t>□ 임차</t>
    <phoneticPr fontId="6" type="noConversion"/>
  </si>
  <si>
    <t>▣ 세부 계약 현황</t>
    <phoneticPr fontId="6" type="noConversion"/>
  </si>
  <si>
    <t>계약일자</t>
    <phoneticPr fontId="6" type="noConversion"/>
  </si>
  <si>
    <t>계약건명</t>
    <phoneticPr fontId="6" type="noConversion"/>
  </si>
  <si>
    <t>□ 물품</t>
    <phoneticPr fontId="6" type="noConversion"/>
  </si>
  <si>
    <t>소계</t>
    <phoneticPr fontId="6" type="noConversion"/>
  </si>
  <si>
    <t>□ 용역</t>
    <phoneticPr fontId="6" type="noConversion"/>
  </si>
  <si>
    <t>합    계</t>
    <phoneticPr fontId="6" type="noConversion"/>
  </si>
  <si>
    <t>* 소계 및 합계 금액은 십만 단위에서 사사오입하였습니다.</t>
    <phoneticPr fontId="6" type="noConversion"/>
  </si>
  <si>
    <t>▣ 유형별 계약 현황</t>
    <phoneticPr fontId="6" type="noConversion"/>
  </si>
  <si>
    <t>구   분</t>
    <phoneticPr fontId="6" type="noConversion"/>
  </si>
  <si>
    <t>계약금액</t>
    <phoneticPr fontId="6" type="noConversion"/>
  </si>
  <si>
    <t>계약업체</t>
    <phoneticPr fontId="6" type="noConversion"/>
  </si>
  <si>
    <t>사업부서 및 담당자</t>
    <phoneticPr fontId="6" type="noConversion"/>
  </si>
  <si>
    <r>
      <t>(단위 : 원</t>
    </r>
    <r>
      <rPr>
        <sz val="11"/>
        <rFont val="돋움"/>
        <family val="3"/>
        <charset val="129"/>
      </rPr>
      <t>)</t>
    </r>
    <phoneticPr fontId="6" type="noConversion"/>
  </si>
  <si>
    <r>
      <t>(단위 : 원</t>
    </r>
    <r>
      <rPr>
        <sz val="10"/>
        <color theme="1"/>
        <rFont val="돋움체"/>
        <family val="2"/>
        <charset val="129"/>
      </rPr>
      <t>,%</t>
    </r>
    <r>
      <rPr>
        <sz val="11"/>
        <rFont val="돋움"/>
        <family val="3"/>
        <charset val="129"/>
      </rPr>
      <t>)</t>
    </r>
    <phoneticPr fontId="6" type="noConversion"/>
  </si>
  <si>
    <t>조사지원과, 김성희</t>
    <phoneticPr fontId="5" type="noConversion"/>
  </si>
  <si>
    <t>수의계약 현황(2023년 1/4분기)</t>
    <phoneticPr fontId="6" type="noConversion"/>
  </si>
  <si>
    <t>주식회사 케이티</t>
    <phoneticPr fontId="5" type="noConversion"/>
  </si>
  <si>
    <t>2023년 상반기 지역별고용조사 태블릿pc 데이터 사용 계약</t>
    <phoneticPr fontId="5" type="noConversion"/>
  </si>
  <si>
    <t>조사지원과, 김수현</t>
    <phoneticPr fontId="5" type="noConversion"/>
  </si>
  <si>
    <t>조사지원과, 김성희</t>
    <phoneticPr fontId="5" type="noConversion"/>
  </si>
  <si>
    <t>㈜에스원</t>
    <phoneticPr fontId="5" type="noConversion"/>
  </si>
  <si>
    <t>㈜제이원</t>
    <phoneticPr fontId="5" type="noConversion"/>
  </si>
  <si>
    <r>
      <t>2023</t>
    </r>
    <r>
      <rPr>
        <sz val="8.25"/>
        <color theme="1"/>
        <rFont val="돋움"/>
        <family val="3"/>
        <charset val="129"/>
      </rPr>
      <t>년</t>
    </r>
    <r>
      <rPr>
        <sz val="8.25"/>
        <color theme="1"/>
        <rFont val="MS Sans Serif"/>
      </rPr>
      <t xml:space="preserve"> </t>
    </r>
    <r>
      <rPr>
        <sz val="8.25"/>
        <color theme="1"/>
        <rFont val="돋움"/>
        <family val="3"/>
        <charset val="129"/>
      </rPr>
      <t>청사</t>
    </r>
    <r>
      <rPr>
        <sz val="8.25"/>
        <color theme="1"/>
        <rFont val="MS Sans Serif"/>
      </rPr>
      <t>(</t>
    </r>
    <r>
      <rPr>
        <sz val="8.25"/>
        <color theme="1"/>
        <rFont val="돋움"/>
        <family val="3"/>
        <charset val="129"/>
      </rPr>
      <t>지방청</t>
    </r>
    <r>
      <rPr>
        <sz val="8.25"/>
        <color theme="1"/>
        <rFont val="MS Sans Serif"/>
      </rPr>
      <t>,</t>
    </r>
    <r>
      <rPr>
        <sz val="8.25"/>
        <color theme="1"/>
        <rFont val="돋움"/>
        <family val="3"/>
        <charset val="129"/>
      </rPr>
      <t>안동</t>
    </r>
    <r>
      <rPr>
        <sz val="8.25"/>
        <color theme="1"/>
        <rFont val="MS Sans Serif"/>
      </rPr>
      <t>,</t>
    </r>
    <r>
      <rPr>
        <sz val="8.25"/>
        <color theme="1"/>
        <rFont val="돋움"/>
        <family val="3"/>
        <charset val="129"/>
      </rPr>
      <t>청송</t>
    </r>
    <r>
      <rPr>
        <sz val="8.25"/>
        <color theme="1"/>
        <rFont val="MS Sans Serif"/>
      </rPr>
      <t xml:space="preserve">) </t>
    </r>
    <r>
      <rPr>
        <sz val="8.25"/>
        <color theme="1"/>
        <rFont val="돋움"/>
        <family val="3"/>
        <charset val="129"/>
      </rPr>
      <t>무인경비</t>
    </r>
    <r>
      <rPr>
        <sz val="8.25"/>
        <color theme="1"/>
        <rFont val="MS Sans Serif"/>
      </rPr>
      <t xml:space="preserve"> </t>
    </r>
    <r>
      <rPr>
        <sz val="8.25"/>
        <color theme="1"/>
        <rFont val="돋움"/>
        <family val="3"/>
        <charset val="129"/>
      </rPr>
      <t>용역</t>
    </r>
    <r>
      <rPr>
        <sz val="8.25"/>
        <color theme="1"/>
        <rFont val="MS Sans Serif"/>
      </rPr>
      <t xml:space="preserve"> </t>
    </r>
    <r>
      <rPr>
        <sz val="8.25"/>
        <color theme="1"/>
        <rFont val="돋움"/>
        <family val="3"/>
        <charset val="129"/>
      </rPr>
      <t>계약</t>
    </r>
    <phoneticPr fontId="5" type="noConversion"/>
  </si>
  <si>
    <r>
      <t>2023</t>
    </r>
    <r>
      <rPr>
        <sz val="8.25"/>
        <color theme="1"/>
        <rFont val="돋움"/>
        <family val="3"/>
        <charset val="129"/>
      </rPr>
      <t>년</t>
    </r>
    <r>
      <rPr>
        <sz val="8.25"/>
        <color theme="1"/>
        <rFont val="MS Sans Serif"/>
      </rPr>
      <t xml:space="preserve"> </t>
    </r>
    <r>
      <rPr>
        <sz val="8.25"/>
        <color theme="1"/>
        <rFont val="돋움"/>
        <family val="3"/>
        <charset val="129"/>
      </rPr>
      <t>청사</t>
    </r>
    <r>
      <rPr>
        <sz val="8.25"/>
        <color theme="1"/>
        <rFont val="MS Sans Serif"/>
      </rPr>
      <t>(</t>
    </r>
    <r>
      <rPr>
        <sz val="8.25"/>
        <color theme="1"/>
        <rFont val="돋움"/>
        <family val="3"/>
        <charset val="129"/>
      </rPr>
      <t>구미</t>
    </r>
    <r>
      <rPr>
        <sz val="8.25"/>
        <color theme="1"/>
        <rFont val="MS Sans Serif"/>
      </rPr>
      <t xml:space="preserve">, </t>
    </r>
    <r>
      <rPr>
        <sz val="8.25"/>
        <color theme="1"/>
        <rFont val="돋움"/>
        <family val="3"/>
        <charset val="129"/>
      </rPr>
      <t>상주</t>
    </r>
    <r>
      <rPr>
        <sz val="8.25"/>
        <color theme="1"/>
        <rFont val="MS Sans Serif"/>
      </rPr>
      <t xml:space="preserve">, </t>
    </r>
    <r>
      <rPr>
        <sz val="8.25"/>
        <color theme="1"/>
        <rFont val="돋움"/>
        <family val="3"/>
        <charset val="129"/>
      </rPr>
      <t>경산</t>
    </r>
    <r>
      <rPr>
        <sz val="8.25"/>
        <color theme="1"/>
        <rFont val="MS Sans Serif"/>
      </rPr>
      <t xml:space="preserve">) </t>
    </r>
    <r>
      <rPr>
        <sz val="8.25"/>
        <color theme="1"/>
        <rFont val="돋움"/>
        <family val="3"/>
        <charset val="129"/>
      </rPr>
      <t>무인경비</t>
    </r>
    <r>
      <rPr>
        <sz val="8.25"/>
        <color theme="1"/>
        <rFont val="MS Sans Serif"/>
      </rPr>
      <t xml:space="preserve"> </t>
    </r>
    <r>
      <rPr>
        <sz val="8.25"/>
        <color theme="1"/>
        <rFont val="돋움"/>
        <family val="3"/>
        <charset val="129"/>
      </rPr>
      <t>용역</t>
    </r>
    <r>
      <rPr>
        <sz val="8.25"/>
        <color theme="1"/>
        <rFont val="MS Sans Serif"/>
      </rPr>
      <t xml:space="preserve"> </t>
    </r>
    <r>
      <rPr>
        <sz val="8.25"/>
        <color theme="1"/>
        <rFont val="돋움"/>
        <family val="3"/>
        <charset val="129"/>
      </rPr>
      <t>계약</t>
    </r>
    <phoneticPr fontId="5" type="noConversion"/>
  </si>
  <si>
    <r>
      <rPr>
        <sz val="8.25"/>
        <color theme="1"/>
        <rFont val="돋움"/>
        <family val="3"/>
        <charset val="129"/>
      </rPr>
      <t>청송분소</t>
    </r>
    <r>
      <rPr>
        <sz val="8.25"/>
        <color theme="1"/>
        <rFont val="MS Sans Serif"/>
      </rPr>
      <t xml:space="preserve"> </t>
    </r>
    <r>
      <rPr>
        <sz val="8.25"/>
        <color theme="1"/>
        <rFont val="돋움"/>
        <family val="3"/>
        <charset val="129"/>
      </rPr>
      <t>청사</t>
    </r>
    <r>
      <rPr>
        <sz val="8.25"/>
        <color theme="1"/>
        <rFont val="MS Sans Serif"/>
      </rPr>
      <t xml:space="preserve"> </t>
    </r>
    <r>
      <rPr>
        <sz val="8.25"/>
        <color theme="1"/>
        <rFont val="돋움"/>
        <family val="3"/>
        <charset val="129"/>
      </rPr>
      <t>임차료</t>
    </r>
    <r>
      <rPr>
        <sz val="8.25"/>
        <color theme="1"/>
        <rFont val="MS Sans Serif"/>
      </rPr>
      <t>(1~4</t>
    </r>
    <r>
      <rPr>
        <sz val="8.25"/>
        <color theme="1"/>
        <rFont val="돋움"/>
        <family val="3"/>
        <charset val="129"/>
      </rPr>
      <t>월분</t>
    </r>
    <r>
      <rPr>
        <sz val="8.25"/>
        <color theme="1"/>
        <rFont val="MS Sans Serif"/>
      </rPr>
      <t>)</t>
    </r>
    <phoneticPr fontId="5" type="noConversion"/>
  </si>
  <si>
    <r>
      <rPr>
        <sz val="8.25"/>
        <color theme="1"/>
        <rFont val="돋움"/>
        <family val="3"/>
        <charset val="129"/>
      </rPr>
      <t>청송분소</t>
    </r>
    <r>
      <rPr>
        <sz val="8.25"/>
        <color theme="1"/>
        <rFont val="MS Sans Serif"/>
      </rPr>
      <t xml:space="preserve"> </t>
    </r>
    <r>
      <rPr>
        <sz val="8.25"/>
        <color theme="1"/>
        <rFont val="돋움"/>
        <family val="3"/>
        <charset val="129"/>
      </rPr>
      <t>청사</t>
    </r>
    <r>
      <rPr>
        <sz val="8.25"/>
        <color theme="1"/>
        <rFont val="MS Sans Serif"/>
      </rPr>
      <t xml:space="preserve"> </t>
    </r>
    <r>
      <rPr>
        <sz val="8.25"/>
        <color theme="1"/>
        <rFont val="돋움"/>
        <family val="3"/>
        <charset val="129"/>
      </rPr>
      <t>임차료</t>
    </r>
    <r>
      <rPr>
        <sz val="8.25"/>
        <color theme="1"/>
        <rFont val="MS Sans Serif"/>
      </rPr>
      <t>(1~6</t>
    </r>
    <r>
      <rPr>
        <sz val="8.25"/>
        <color theme="1"/>
        <rFont val="돋움"/>
        <family val="3"/>
        <charset val="129"/>
      </rPr>
      <t>월분</t>
    </r>
    <r>
      <rPr>
        <sz val="8.25"/>
        <color theme="1"/>
        <rFont val="MS Sans Serif"/>
      </rPr>
      <t>)</t>
    </r>
    <phoneticPr fontId="5" type="noConversion"/>
  </si>
  <si>
    <t>최수대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</si>
</sst>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-* #,##0_-;\-* #,##0_-;_-* &quot;-&quot;_-;_-@_-"/>
    <numFmt numFmtId="176" formatCode="0_);[Red]\(0\)"/>
    <numFmt numFmtId="177" formatCode="#,##0_ "/>
    <numFmt numFmtId="178" formatCode="#&quot;건&quot;"/>
    <numFmt numFmtId="179" formatCode="General&quot;건&quot;"/>
    <numFmt numFmtId="180" formatCode="mm&quot;월&quot;\ \ dd&quot;일&quot;"/>
    <numFmt numFmtId="181" formatCode="0_ "/>
    <numFmt numFmtId="182" formatCode="General\ &quot;건&quot;"/>
    <numFmt numFmtId="183" formatCode="#,##0_);[Red]\(#,##0\)"/>
    <numFmt numFmtId="184" formatCode="m&quot;월&quot;\ d&quot;일&quot;;@"/>
    <numFmt numFmtId="185" formatCode="#,###\ "/>
  </numFmts>
  <fonts count="15" x14ac:knownFonts="1">
    <font>
      <sz val="10"/>
      <color theme="1"/>
      <name val="돋움체"/>
      <family val="2"/>
      <charset val="129"/>
    </font>
    <font>
      <sz val="11"/>
      <color theme="1"/>
      <name val="맑은 고딕"/>
      <family val="2"/>
      <charset val="129"/>
      <scheme val="minor"/>
    </font>
    <font>
      <sz val="10"/>
      <color theme="1"/>
      <name val="돋움체"/>
      <family val="2"/>
      <charset val="129"/>
    </font>
    <font>
      <sz val="11"/>
      <name val="돋움"/>
      <family val="3"/>
      <charset val="129"/>
    </font>
    <font>
      <b/>
      <u/>
      <sz val="19"/>
      <name val="HY헤드라인M"/>
      <family val="1"/>
      <charset val="129"/>
    </font>
    <font>
      <sz val="8"/>
      <name val="돋움체"/>
      <family val="2"/>
      <charset val="129"/>
    </font>
    <font>
      <sz val="8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0"/>
      <name val="돋움"/>
      <family val="3"/>
      <charset val="129"/>
    </font>
    <font>
      <sz val="10"/>
      <name val="돋움"/>
      <family val="3"/>
      <charset val="129"/>
    </font>
    <font>
      <sz val="8.25"/>
      <color theme="1"/>
      <name val="MS Sans Serif"/>
    </font>
    <font>
      <sz val="8.25"/>
      <color theme="1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thin">
        <color rgb="FF00B0F0"/>
      </bottom>
      <diagonal/>
    </border>
    <border>
      <left style="thin">
        <color rgb="FF00B0F0"/>
      </left>
      <right/>
      <top style="medium">
        <color rgb="FF00B0F0"/>
      </top>
      <bottom style="thin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medium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/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/>
      <bottom style="medium">
        <color rgb="FF00B0F0"/>
      </bottom>
      <diagonal/>
    </border>
    <border>
      <left style="thin">
        <color rgb="FF00B0F0"/>
      </left>
      <right/>
      <top/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/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/>
      <top style="medium">
        <color rgb="FF00B0F0"/>
      </top>
      <bottom style="medium">
        <color rgb="FF00B0F0"/>
      </bottom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/>
      <diagonal/>
    </border>
    <border>
      <left style="thin">
        <color rgb="FF00B0F0"/>
      </left>
      <right style="hair">
        <color rgb="FF00B0F0"/>
      </right>
      <top/>
      <bottom style="hair">
        <color rgb="FF00B0F0"/>
      </bottom>
      <diagonal/>
    </border>
    <border>
      <left/>
      <right style="hair">
        <color rgb="FF00B0F0"/>
      </right>
      <top style="medium">
        <color rgb="FF00B0F0"/>
      </top>
      <bottom style="hair">
        <color rgb="FF00B0F0"/>
      </bottom>
      <diagonal/>
    </border>
    <border>
      <left style="hair">
        <color rgb="FF00B0F0"/>
      </left>
      <right style="hair">
        <color rgb="FF00B0F0"/>
      </right>
      <top/>
      <bottom style="hair">
        <color rgb="FF00B0F0"/>
      </bottom>
      <diagonal/>
    </border>
    <border>
      <left/>
      <right/>
      <top/>
      <bottom style="hair">
        <color rgb="FF00B0F0"/>
      </bottom>
      <diagonal/>
    </border>
    <border>
      <left style="hair">
        <color rgb="FF00B0F0"/>
      </left>
      <right style="medium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/>
      <bottom/>
      <diagonal/>
    </border>
    <border>
      <left/>
      <right style="hair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hair">
        <color rgb="FF00B0F0"/>
      </right>
      <top style="hair">
        <color rgb="FF00B0F0"/>
      </top>
      <bottom style="medium">
        <color rgb="FF00B0F0"/>
      </bottom>
      <diagonal/>
    </border>
    <border>
      <left style="hair">
        <color rgb="FF00B0F0"/>
      </left>
      <right/>
      <top style="hair">
        <color rgb="FF00B0F0"/>
      </top>
      <bottom style="medium">
        <color rgb="FF00B0F0"/>
      </bottom>
      <diagonal/>
    </border>
    <border>
      <left/>
      <right/>
      <top style="hair">
        <color rgb="FF00B0F0"/>
      </top>
      <bottom style="medium">
        <color rgb="FF00B0F0"/>
      </bottom>
      <diagonal/>
    </border>
    <border>
      <left style="hair">
        <color rgb="FF00B0F0"/>
      </left>
      <right style="hair">
        <color rgb="FF00B0F0"/>
      </right>
      <top style="hair">
        <color rgb="FF00B0F0"/>
      </top>
      <bottom style="medium">
        <color rgb="FF00B0F0"/>
      </bottom>
      <diagonal/>
    </border>
    <border>
      <left/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hair">
        <color rgb="FF00B0F0"/>
      </left>
      <right/>
      <top style="hair">
        <color rgb="FF00B0F0"/>
      </top>
      <bottom/>
      <diagonal/>
    </border>
    <border>
      <left/>
      <right/>
      <top style="hair">
        <color rgb="FF00B0F0"/>
      </top>
      <bottom/>
      <diagonal/>
    </border>
    <border>
      <left style="hair">
        <color rgb="FF00B0F0"/>
      </left>
      <right/>
      <top style="medium">
        <color rgb="FF00B0F0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00B0F0"/>
      </left>
      <right style="hair">
        <color rgb="FF00B0F0"/>
      </right>
      <top style="hair">
        <color rgb="FF00B0F0"/>
      </top>
      <bottom/>
      <diagonal/>
    </border>
    <border>
      <left style="hair">
        <color rgb="FF00B0F0"/>
      </left>
      <right style="hair">
        <color rgb="FF00B0F0"/>
      </right>
      <top/>
      <bottom/>
      <diagonal/>
    </border>
    <border>
      <left style="hair">
        <color rgb="FF00B0F0"/>
      </left>
      <right style="hair">
        <color rgb="FF00B0F0"/>
      </right>
      <top style="hair">
        <color rgb="FF00B0F0"/>
      </top>
      <bottom/>
      <diagonal/>
    </border>
    <border>
      <left/>
      <right style="medium">
        <color rgb="FF00B0F0"/>
      </right>
      <top style="hair">
        <color rgb="FF00B0F0"/>
      </top>
      <bottom/>
      <diagonal/>
    </border>
    <border>
      <left style="medium">
        <color theme="4" tint="0.39997558519241921"/>
      </left>
      <right style="thin">
        <color rgb="FF00B0F0"/>
      </right>
      <top style="medium">
        <color theme="4" tint="0.39997558519241921"/>
      </top>
      <bottom/>
      <diagonal/>
    </border>
    <border>
      <left/>
      <right/>
      <top style="medium">
        <color theme="4" tint="0.39997558519241921"/>
      </top>
      <bottom/>
      <diagonal/>
    </border>
    <border>
      <left style="hair">
        <color rgb="FF00B0F0"/>
      </left>
      <right style="medium">
        <color theme="4" tint="0.39997558519241921"/>
      </right>
      <top style="medium">
        <color theme="4" tint="0.39997558519241921"/>
      </top>
      <bottom style="hair">
        <color rgb="FF00B0F0"/>
      </bottom>
      <diagonal/>
    </border>
    <border>
      <left style="medium">
        <color theme="4" tint="0.39997558519241921"/>
      </left>
      <right style="thin">
        <color rgb="FF00B0F0"/>
      </right>
      <top/>
      <bottom/>
      <diagonal/>
    </border>
    <border>
      <left style="hair">
        <color rgb="FF00B0F0"/>
      </left>
      <right style="medium">
        <color theme="4" tint="0.39997558519241921"/>
      </right>
      <top/>
      <bottom style="hair">
        <color rgb="FF00B0F0"/>
      </bottom>
      <diagonal/>
    </border>
    <border>
      <left style="medium">
        <color theme="4" tint="0.39997558519241921"/>
      </left>
      <right style="thin">
        <color rgb="FF00B0F0"/>
      </right>
      <top/>
      <bottom style="medium">
        <color theme="4" tint="0.39997558519241921"/>
      </bottom>
      <diagonal/>
    </border>
    <border>
      <left/>
      <right/>
      <top style="hair">
        <color rgb="FF00B0F0"/>
      </top>
      <bottom style="medium">
        <color theme="4" tint="0.39997558519241921"/>
      </bottom>
      <diagonal/>
    </border>
    <border>
      <left style="hair">
        <color rgb="FF00B0F0"/>
      </left>
      <right style="hair">
        <color rgb="FF00B0F0"/>
      </right>
      <top/>
      <bottom style="medium">
        <color theme="4" tint="0.39997558519241921"/>
      </bottom>
      <diagonal/>
    </border>
    <border>
      <left style="hair">
        <color rgb="FF00B0F0"/>
      </left>
      <right style="medium">
        <color theme="4" tint="0.39997558519241921"/>
      </right>
      <top/>
      <bottom style="medium">
        <color theme="4" tint="0.39997558519241921"/>
      </bottom>
      <diagonal/>
    </border>
    <border>
      <left/>
      <right/>
      <top style="medium">
        <color theme="4" tint="0.39997558519241921"/>
      </top>
      <bottom style="hair">
        <color rgb="FF00B0F0"/>
      </bottom>
      <diagonal/>
    </border>
    <border>
      <left style="thin">
        <color rgb="FF00B0F0"/>
      </left>
      <right style="hair">
        <color rgb="FF00B0F0"/>
      </right>
      <top style="hair">
        <color rgb="FF00B0F0"/>
      </top>
      <bottom style="medium">
        <color theme="4" tint="0.39997558519241921"/>
      </bottom>
      <diagonal/>
    </border>
    <border>
      <left style="hair">
        <color rgb="FF00B0F0"/>
      </left>
      <right/>
      <top style="hair">
        <color rgb="FF00B0F0"/>
      </top>
      <bottom style="medium">
        <color theme="4" tint="0.39997558519241921"/>
      </bottom>
      <diagonal/>
    </border>
    <border>
      <left/>
      <right style="hair">
        <color rgb="FF00B0F0"/>
      </right>
      <top style="hair">
        <color rgb="FF00B0F0"/>
      </top>
      <bottom style="medium">
        <color theme="4" tint="0.39997558519241921"/>
      </bottom>
      <diagonal/>
    </border>
    <border>
      <left style="hair">
        <color rgb="FF00B0F0"/>
      </left>
      <right style="medium">
        <color theme="4" tint="0.39997558519241921"/>
      </right>
      <top style="hair">
        <color rgb="FF00B0F0"/>
      </top>
      <bottom style="medium">
        <color theme="4" tint="0.39997558519241921"/>
      </bottom>
      <diagonal/>
    </border>
    <border>
      <left/>
      <right style="hair">
        <color rgb="FF00B0F0"/>
      </right>
      <top/>
      <bottom style="hair">
        <color rgb="FF00B0F0"/>
      </bottom>
      <diagonal/>
    </border>
    <border>
      <left style="hair">
        <color rgb="FF00B0F0"/>
      </left>
      <right/>
      <top/>
      <bottom style="hair">
        <color rgb="FF00B0F0"/>
      </bottom>
      <diagonal/>
    </border>
    <border>
      <left style="thin">
        <color rgb="FF00B0F0"/>
      </left>
      <right style="hair">
        <color rgb="FF00B0F0"/>
      </right>
      <top style="medium">
        <color rgb="FF00B0F0"/>
      </top>
      <bottom style="hair">
        <color rgb="FF00B0F0"/>
      </bottom>
      <diagonal/>
    </border>
    <border>
      <left/>
      <right/>
      <top style="medium">
        <color rgb="FF00B0F0"/>
      </top>
      <bottom/>
      <diagonal/>
    </border>
    <border>
      <left style="hair">
        <color rgb="FF00B0F0"/>
      </left>
      <right style="hair">
        <color rgb="FF00B0F0"/>
      </right>
      <top/>
      <bottom style="medium">
        <color rgb="FF00B0F0"/>
      </bottom>
      <diagonal/>
    </border>
    <border>
      <left style="thin">
        <color rgb="FF00B0F0"/>
      </left>
      <right/>
      <top style="medium">
        <color theme="4" tint="0.39997558519241921"/>
      </top>
      <bottom style="medium">
        <color rgb="FF00B0F0"/>
      </bottom>
      <diagonal/>
    </border>
    <border>
      <left/>
      <right/>
      <top style="medium">
        <color theme="4" tint="0.39997558519241921"/>
      </top>
      <bottom style="medium">
        <color rgb="FF00B0F0"/>
      </bottom>
      <diagonal/>
    </border>
    <border>
      <left/>
      <right style="medium">
        <color rgb="FF00B0F0"/>
      </right>
      <top style="medium">
        <color theme="4" tint="0.39997558519241921"/>
      </top>
      <bottom style="medium">
        <color rgb="FF00B0F0"/>
      </bottom>
      <diagonal/>
    </border>
    <border>
      <left style="hair">
        <color rgb="FF00B0F0"/>
      </left>
      <right style="medium">
        <color rgb="FF00B0F0"/>
      </right>
      <top style="medium">
        <color rgb="FF00B0F0"/>
      </top>
      <bottom/>
      <diagonal/>
    </border>
    <border>
      <left style="hair">
        <color rgb="FF00B0F0"/>
      </left>
      <right style="medium">
        <color rgb="FF00B0F0"/>
      </right>
      <top/>
      <bottom/>
      <diagonal/>
    </border>
  </borders>
  <cellStyleXfs count="6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24">
    <xf numFmtId="0" fontId="0" fillId="0" borderId="0" xfId="0">
      <alignment vertical="center"/>
    </xf>
    <xf numFmtId="0" fontId="4" fillId="0" borderId="0" xfId="2" applyFont="1" applyFill="1" applyAlignment="1">
      <alignment horizontal="centerContinuous" vertical="center"/>
    </xf>
    <xf numFmtId="0" fontId="3" fillId="0" borderId="0" xfId="2" applyFill="1" applyAlignment="1">
      <alignment horizontal="centerContinuous" vertical="center"/>
    </xf>
    <xf numFmtId="0" fontId="3" fillId="0" borderId="0" xfId="2" applyFill="1">
      <alignment vertical="center"/>
    </xf>
    <xf numFmtId="0" fontId="4" fillId="0" borderId="0" xfId="2" applyFont="1" applyFill="1" applyAlignment="1">
      <alignment horizontal="center" vertical="center"/>
    </xf>
    <xf numFmtId="0" fontId="3" fillId="0" borderId="0" xfId="2" applyFill="1" applyAlignment="1">
      <alignment horizontal="center" vertical="center"/>
    </xf>
    <xf numFmtId="0" fontId="7" fillId="0" borderId="0" xfId="2" applyFont="1" applyFill="1" applyBorder="1" applyAlignment="1">
      <alignment vertical="center"/>
    </xf>
    <xf numFmtId="0" fontId="8" fillId="0" borderId="0" xfId="2" applyFont="1" applyFill="1" applyAlignment="1">
      <alignment horizontal="center" vertical="center"/>
    </xf>
    <xf numFmtId="0" fontId="3" fillId="0" borderId="0" xfId="2" applyFill="1" applyAlignment="1">
      <alignment vertical="center"/>
    </xf>
    <xf numFmtId="0" fontId="7" fillId="0" borderId="1" xfId="2" applyFont="1" applyFill="1" applyBorder="1" applyAlignment="1">
      <alignment vertical="center"/>
    </xf>
    <xf numFmtId="0" fontId="9" fillId="0" borderId="0" xfId="2" applyFont="1" applyFill="1" applyBorder="1" applyAlignment="1">
      <alignment vertical="center" shrinkToFit="1"/>
    </xf>
    <xf numFmtId="0" fontId="3" fillId="0" borderId="0" xfId="2" applyFont="1" applyFill="1" applyBorder="1" applyAlignment="1">
      <alignment horizontal="right"/>
    </xf>
    <xf numFmtId="0" fontId="10" fillId="2" borderId="3" xfId="2" applyFont="1" applyFill="1" applyBorder="1" applyAlignment="1">
      <alignment horizontal="centerContinuous" vertical="center" shrinkToFit="1"/>
    </xf>
    <xf numFmtId="41" fontId="10" fillId="2" borderId="3" xfId="3" applyFont="1" applyFill="1" applyBorder="1" applyAlignment="1">
      <alignment horizontal="centerContinuous" vertical="center"/>
    </xf>
    <xf numFmtId="41" fontId="10" fillId="2" borderId="4" xfId="3" applyFont="1" applyFill="1" applyBorder="1" applyAlignment="1">
      <alignment horizontal="centerContinuous" vertical="center"/>
    </xf>
    <xf numFmtId="176" fontId="10" fillId="2" borderId="5" xfId="2" applyNumberFormat="1" applyFont="1" applyFill="1" applyBorder="1" applyAlignment="1">
      <alignment horizontal="centerContinuous" vertical="center"/>
    </xf>
    <xf numFmtId="0" fontId="10" fillId="2" borderId="7" xfId="2" applyFont="1" applyFill="1" applyBorder="1" applyAlignment="1">
      <alignment horizontal="centerContinuous" vertical="center" shrinkToFit="1"/>
    </xf>
    <xf numFmtId="177" fontId="10" fillId="2" borderId="7" xfId="3" applyNumberFormat="1" applyFont="1" applyFill="1" applyBorder="1" applyAlignment="1">
      <alignment horizontal="centerContinuous" vertical="center"/>
    </xf>
    <xf numFmtId="177" fontId="10" fillId="2" borderId="8" xfId="3" applyNumberFormat="1" applyFont="1" applyFill="1" applyBorder="1" applyAlignment="1">
      <alignment horizontal="centerContinuous" vertical="center"/>
    </xf>
    <xf numFmtId="9" fontId="10" fillId="2" borderId="9" xfId="3" applyNumberFormat="1" applyFont="1" applyFill="1" applyBorder="1" applyAlignment="1">
      <alignment horizontal="center" vertical="center" shrinkToFit="1"/>
    </xf>
    <xf numFmtId="178" fontId="3" fillId="0" borderId="7" xfId="2" applyNumberFormat="1" applyFont="1" applyFill="1" applyBorder="1" applyAlignment="1">
      <alignment horizontal="centerContinuous" vertical="center" shrinkToFit="1"/>
    </xf>
    <xf numFmtId="177" fontId="3" fillId="0" borderId="7" xfId="3" applyNumberFormat="1" applyFont="1" applyFill="1" applyBorder="1" applyAlignment="1">
      <alignment horizontal="centerContinuous" vertical="center"/>
    </xf>
    <xf numFmtId="177" fontId="3" fillId="0" borderId="8" xfId="3" applyNumberFormat="1" applyFont="1" applyFill="1" applyBorder="1" applyAlignment="1">
      <alignment horizontal="centerContinuous" vertical="center"/>
    </xf>
    <xf numFmtId="9" fontId="3" fillId="0" borderId="9" xfId="4" applyFont="1" applyFill="1" applyBorder="1" applyAlignment="1">
      <alignment horizontal="center" vertical="center"/>
    </xf>
    <xf numFmtId="179" fontId="3" fillId="0" borderId="7" xfId="2" applyNumberFormat="1" applyFont="1" applyFill="1" applyBorder="1" applyAlignment="1">
      <alignment horizontal="centerContinuous" vertical="center" shrinkToFit="1"/>
    </xf>
    <xf numFmtId="179" fontId="3" fillId="0" borderId="11" xfId="2" applyNumberFormat="1" applyFont="1" applyFill="1" applyBorder="1" applyAlignment="1">
      <alignment horizontal="centerContinuous" vertical="center" shrinkToFit="1"/>
    </xf>
    <xf numFmtId="177" fontId="3" fillId="0" borderId="11" xfId="3" applyNumberFormat="1" applyFont="1" applyFill="1" applyBorder="1" applyAlignment="1">
      <alignment horizontal="centerContinuous" vertical="center"/>
    </xf>
    <xf numFmtId="177" fontId="3" fillId="0" borderId="12" xfId="3" applyNumberFormat="1" applyFont="1" applyFill="1" applyBorder="1" applyAlignment="1">
      <alignment horizontal="centerContinuous" vertical="center"/>
    </xf>
    <xf numFmtId="9" fontId="3" fillId="0" borderId="13" xfId="4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 shrinkToFit="1"/>
    </xf>
    <xf numFmtId="41" fontId="3" fillId="0" borderId="0" xfId="3" applyFont="1" applyFill="1" applyBorder="1" applyAlignment="1">
      <alignment horizontal="right" vertical="center"/>
    </xf>
    <xf numFmtId="0" fontId="9" fillId="0" borderId="0" xfId="2" applyFont="1" applyFill="1" applyBorder="1" applyAlignment="1">
      <alignment horizontal="left" vertical="center" shrinkToFit="1"/>
    </xf>
    <xf numFmtId="0" fontId="10" fillId="2" borderId="14" xfId="2" applyFont="1" applyFill="1" applyBorder="1" applyAlignment="1">
      <alignment horizontal="center" vertical="center"/>
    </xf>
    <xf numFmtId="180" fontId="10" fillId="2" borderId="15" xfId="2" applyNumberFormat="1" applyFont="1" applyFill="1" applyBorder="1" applyAlignment="1">
      <alignment horizontal="center" vertical="center"/>
    </xf>
    <xf numFmtId="176" fontId="10" fillId="2" borderId="15" xfId="2" applyNumberFormat="1" applyFont="1" applyFill="1" applyBorder="1" applyAlignment="1">
      <alignment horizontal="centerContinuous" vertical="center"/>
    </xf>
    <xf numFmtId="176" fontId="10" fillId="2" borderId="16" xfId="2" applyNumberFormat="1" applyFont="1" applyFill="1" applyBorder="1" applyAlignment="1">
      <alignment horizontal="centerContinuous" vertical="center"/>
    </xf>
    <xf numFmtId="0" fontId="10" fillId="2" borderId="15" xfId="2" applyFont="1" applyFill="1" applyBorder="1" applyAlignment="1">
      <alignment horizontal="center" vertical="center" shrinkToFit="1"/>
    </xf>
    <xf numFmtId="0" fontId="10" fillId="2" borderId="17" xfId="2" applyFont="1" applyFill="1" applyBorder="1" applyAlignment="1">
      <alignment horizontal="center" vertical="center" shrinkToFit="1"/>
    </xf>
    <xf numFmtId="41" fontId="10" fillId="2" borderId="18" xfId="3" applyFont="1" applyFill="1" applyBorder="1" applyAlignment="1">
      <alignment horizontal="center" vertical="center"/>
    </xf>
    <xf numFmtId="0" fontId="11" fillId="0" borderId="19" xfId="2" applyFont="1" applyFill="1" applyBorder="1" applyAlignment="1" applyProtection="1">
      <alignment vertical="center" wrapText="1"/>
      <protection locked="0"/>
    </xf>
    <xf numFmtId="180" fontId="12" fillId="0" borderId="20" xfId="2" quotePrefix="1" applyNumberFormat="1" applyFont="1" applyFill="1" applyBorder="1" applyAlignment="1">
      <alignment horizontal="center" vertical="center"/>
    </xf>
    <xf numFmtId="176" fontId="12" fillId="0" borderId="21" xfId="2" applyNumberFormat="1" applyFont="1" applyFill="1" applyBorder="1" applyAlignment="1">
      <alignment vertical="center"/>
    </xf>
    <xf numFmtId="41" fontId="12" fillId="0" borderId="22" xfId="1" applyFont="1" applyFill="1" applyBorder="1">
      <alignment vertical="center"/>
    </xf>
    <xf numFmtId="181" fontId="12" fillId="0" borderId="23" xfId="2" applyNumberFormat="1" applyFont="1" applyFill="1" applyBorder="1" applyAlignment="1">
      <alignment vertical="center"/>
    </xf>
    <xf numFmtId="41" fontId="12" fillId="0" borderId="24" xfId="3" applyFont="1" applyFill="1" applyBorder="1" applyAlignment="1">
      <alignment vertical="center"/>
    </xf>
    <xf numFmtId="0" fontId="11" fillId="0" borderId="25" xfId="2" applyFont="1" applyFill="1" applyBorder="1" applyAlignment="1" applyProtection="1">
      <alignment vertical="center" wrapText="1"/>
      <protection locked="0"/>
    </xf>
    <xf numFmtId="176" fontId="12" fillId="0" borderId="26" xfId="2" applyNumberFormat="1" applyFont="1" applyFill="1" applyBorder="1" applyAlignment="1">
      <alignment vertical="center"/>
    </xf>
    <xf numFmtId="180" fontId="11" fillId="0" borderId="27" xfId="2" applyNumberFormat="1" applyFont="1" applyFill="1" applyBorder="1" applyAlignment="1">
      <alignment horizontal="center" vertical="center"/>
    </xf>
    <xf numFmtId="182" fontId="11" fillId="0" borderId="28" xfId="2" applyNumberFormat="1" applyFont="1" applyFill="1" applyBorder="1" applyAlignment="1">
      <alignment horizontal="centerContinuous" vertical="center"/>
    </xf>
    <xf numFmtId="176" fontId="11" fillId="0" borderId="29" xfId="2" applyNumberFormat="1" applyFont="1" applyFill="1" applyBorder="1" applyAlignment="1">
      <alignment horizontal="centerContinuous" vertical="center"/>
    </xf>
    <xf numFmtId="41" fontId="12" fillId="0" borderId="30" xfId="1" applyFont="1" applyFill="1" applyBorder="1">
      <alignment vertical="center"/>
    </xf>
    <xf numFmtId="41" fontId="11" fillId="0" borderId="31" xfId="3" applyNumberFormat="1" applyFont="1" applyFill="1" applyBorder="1" applyAlignment="1">
      <alignment horizontal="centerContinuous" vertical="center"/>
    </xf>
    <xf numFmtId="0" fontId="10" fillId="0" borderId="0" xfId="2" applyFont="1" applyFill="1">
      <alignment vertical="center"/>
    </xf>
    <xf numFmtId="183" fontId="12" fillId="0" borderId="22" xfId="1" applyNumberFormat="1" applyFont="1" applyFill="1" applyBorder="1">
      <alignment vertical="center"/>
    </xf>
    <xf numFmtId="41" fontId="10" fillId="0" borderId="0" xfId="2" applyNumberFormat="1" applyFont="1" applyFill="1">
      <alignment vertical="center"/>
    </xf>
    <xf numFmtId="0" fontId="3" fillId="0" borderId="0" xfId="2" applyFont="1" applyFill="1">
      <alignment vertical="center"/>
    </xf>
    <xf numFmtId="176" fontId="12" fillId="0" borderId="32" xfId="2" applyNumberFormat="1" applyFont="1" applyFill="1" applyBorder="1" applyAlignment="1">
      <alignment horizontal="left" vertical="center"/>
    </xf>
    <xf numFmtId="176" fontId="12" fillId="0" borderId="34" xfId="2" applyNumberFormat="1" applyFont="1" applyFill="1" applyBorder="1" applyAlignment="1">
      <alignment horizontal="left" vertical="center"/>
    </xf>
    <xf numFmtId="176" fontId="12" fillId="0" borderId="21" xfId="2" applyNumberFormat="1" applyFont="1" applyFill="1" applyBorder="1" applyAlignment="1">
      <alignment horizontal="left" vertical="center"/>
    </xf>
    <xf numFmtId="180" fontId="11" fillId="0" borderId="36" xfId="2" applyNumberFormat="1" applyFont="1" applyFill="1" applyBorder="1" applyAlignment="1">
      <alignment horizontal="center" vertical="center"/>
    </xf>
    <xf numFmtId="182" fontId="11" fillId="0" borderId="32" xfId="2" applyNumberFormat="1" applyFont="1" applyFill="1" applyBorder="1" applyAlignment="1">
      <alignment horizontal="centerContinuous" vertical="center"/>
    </xf>
    <xf numFmtId="176" fontId="11" fillId="0" borderId="33" xfId="2" applyNumberFormat="1" applyFont="1" applyFill="1" applyBorder="1" applyAlignment="1">
      <alignment horizontal="centerContinuous" vertical="center"/>
    </xf>
    <xf numFmtId="41" fontId="12" fillId="0" borderId="37" xfId="1" applyFont="1" applyFill="1" applyBorder="1">
      <alignment vertical="center"/>
    </xf>
    <xf numFmtId="41" fontId="12" fillId="0" borderId="38" xfId="1" applyFont="1" applyFill="1" applyBorder="1">
      <alignment vertical="center"/>
    </xf>
    <xf numFmtId="41" fontId="11" fillId="0" borderId="39" xfId="3" applyNumberFormat="1" applyFont="1" applyFill="1" applyBorder="1" applyAlignment="1">
      <alignment horizontal="centerContinuous" vertical="center"/>
    </xf>
    <xf numFmtId="49" fontId="13" fillId="0" borderId="0" xfId="5" applyNumberFormat="1" applyFont="1" applyBorder="1" applyAlignment="1">
      <alignment horizontal="left" vertical="center"/>
    </xf>
    <xf numFmtId="0" fontId="11" fillId="0" borderId="40" xfId="2" applyFont="1" applyFill="1" applyBorder="1" applyAlignment="1" applyProtection="1">
      <alignment vertical="center" wrapText="1"/>
      <protection locked="0"/>
    </xf>
    <xf numFmtId="0" fontId="11" fillId="0" borderId="43" xfId="2" applyFont="1" applyFill="1" applyBorder="1" applyAlignment="1" applyProtection="1">
      <alignment vertical="center" wrapText="1"/>
      <protection locked="0"/>
    </xf>
    <xf numFmtId="41" fontId="12" fillId="0" borderId="44" xfId="3" applyFont="1" applyFill="1" applyBorder="1" applyAlignment="1">
      <alignment vertical="center"/>
    </xf>
    <xf numFmtId="0" fontId="11" fillId="0" borderId="45" xfId="2" applyFont="1" applyFill="1" applyBorder="1" applyAlignment="1" applyProtection="1">
      <alignment vertical="center" wrapText="1"/>
      <protection locked="0"/>
    </xf>
    <xf numFmtId="49" fontId="13" fillId="0" borderId="35" xfId="5" applyNumberFormat="1" applyFont="1" applyBorder="1" applyAlignment="1">
      <alignment horizontal="center" vertical="center"/>
    </xf>
    <xf numFmtId="49" fontId="13" fillId="0" borderId="35" xfId="5" applyNumberFormat="1" applyFont="1" applyBorder="1" applyAlignment="1">
      <alignment horizontal="left" vertical="center"/>
    </xf>
    <xf numFmtId="176" fontId="11" fillId="0" borderId="46" xfId="2" applyNumberFormat="1" applyFont="1" applyFill="1" applyBorder="1" applyAlignment="1">
      <alignment horizontal="centerContinuous" vertical="center"/>
    </xf>
    <xf numFmtId="183" fontId="12" fillId="0" borderId="47" xfId="1" applyNumberFormat="1" applyFont="1" applyFill="1" applyBorder="1">
      <alignment vertical="center"/>
    </xf>
    <xf numFmtId="49" fontId="13" fillId="0" borderId="35" xfId="5" applyNumberFormat="1" applyFont="1" applyBorder="1" applyAlignment="1">
      <alignment horizontal="left" vertical="top"/>
    </xf>
    <xf numFmtId="41" fontId="12" fillId="0" borderId="48" xfId="3" applyFont="1" applyFill="1" applyBorder="1" applyAlignment="1">
      <alignment vertical="center"/>
    </xf>
    <xf numFmtId="0" fontId="11" fillId="3" borderId="10" xfId="2" applyFont="1" applyFill="1" applyBorder="1" applyAlignment="1">
      <alignment horizontal="center" vertical="center"/>
    </xf>
    <xf numFmtId="0" fontId="11" fillId="3" borderId="11" xfId="2" applyFont="1" applyFill="1" applyBorder="1" applyAlignment="1">
      <alignment horizontal="center" vertical="center"/>
    </xf>
    <xf numFmtId="179" fontId="11" fillId="3" borderId="11" xfId="2" applyNumberFormat="1" applyFont="1" applyFill="1" applyBorder="1" applyAlignment="1">
      <alignment horizontal="centerContinuous" vertical="center"/>
    </xf>
    <xf numFmtId="176" fontId="11" fillId="3" borderId="11" xfId="2" applyNumberFormat="1" applyFont="1" applyFill="1" applyBorder="1" applyAlignment="1">
      <alignment horizontal="centerContinuous" vertical="center"/>
    </xf>
    <xf numFmtId="176" fontId="12" fillId="0" borderId="49" xfId="2" applyNumberFormat="1" applyFont="1" applyFill="1" applyBorder="1" applyAlignment="1">
      <alignment horizontal="left" vertical="center"/>
    </xf>
    <xf numFmtId="41" fontId="12" fillId="0" borderId="42" xfId="3" applyFont="1" applyFill="1" applyBorder="1" applyAlignment="1">
      <alignment vertical="center"/>
    </xf>
    <xf numFmtId="0" fontId="11" fillId="0" borderId="45" xfId="2" applyFont="1" applyFill="1" applyBorder="1" applyAlignment="1">
      <alignment vertical="center"/>
    </xf>
    <xf numFmtId="180" fontId="11" fillId="0" borderId="50" xfId="2" applyNumberFormat="1" applyFont="1" applyFill="1" applyBorder="1" applyAlignment="1">
      <alignment horizontal="center" vertical="center"/>
    </xf>
    <xf numFmtId="182" fontId="11" fillId="0" borderId="51" xfId="2" applyNumberFormat="1" applyFont="1" applyFill="1" applyBorder="1" applyAlignment="1">
      <alignment horizontal="centerContinuous" vertical="center"/>
    </xf>
    <xf numFmtId="182" fontId="11" fillId="0" borderId="52" xfId="2" applyNumberFormat="1" applyFont="1" applyFill="1" applyBorder="1" applyAlignment="1">
      <alignment horizontal="centerContinuous" vertical="center"/>
    </xf>
    <xf numFmtId="182" fontId="11" fillId="0" borderId="46" xfId="2" applyNumberFormat="1" applyFont="1" applyFill="1" applyBorder="1" applyAlignment="1">
      <alignment horizontal="centerContinuous" vertical="center" shrinkToFit="1"/>
    </xf>
    <xf numFmtId="41" fontId="11" fillId="0" borderId="53" xfId="3" applyFont="1" applyFill="1" applyBorder="1" applyAlignment="1">
      <alignment horizontal="centerContinuous" vertical="center"/>
    </xf>
    <xf numFmtId="49" fontId="14" fillId="0" borderId="0" xfId="5" applyNumberFormat="1" applyFont="1" applyBorder="1" applyAlignment="1">
      <alignment horizontal="left" vertical="center"/>
    </xf>
    <xf numFmtId="176" fontId="12" fillId="0" borderId="54" xfId="2" applyNumberFormat="1" applyFont="1" applyFill="1" applyBorder="1" applyAlignment="1">
      <alignment horizontal="left" vertical="center"/>
    </xf>
    <xf numFmtId="176" fontId="12" fillId="0" borderId="54" xfId="2" applyNumberFormat="1" applyFont="1" applyFill="1" applyBorder="1" applyAlignment="1">
      <alignment vertical="center"/>
    </xf>
    <xf numFmtId="184" fontId="12" fillId="0" borderId="20" xfId="2" quotePrefix="1" applyNumberFormat="1" applyFont="1" applyFill="1" applyBorder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3" fontId="13" fillId="0" borderId="0" xfId="0" applyNumberFormat="1" applyFont="1" applyAlignment="1">
      <alignment horizontal="right" vertical="center"/>
    </xf>
    <xf numFmtId="49" fontId="13" fillId="0" borderId="0" xfId="0" applyNumberFormat="1" applyFont="1" applyBorder="1" applyAlignment="1">
      <alignment horizontal="left" vertical="center"/>
    </xf>
    <xf numFmtId="3" fontId="13" fillId="0" borderId="0" xfId="0" applyNumberFormat="1" applyFont="1" applyBorder="1" applyAlignment="1">
      <alignment horizontal="right" vertical="center"/>
    </xf>
    <xf numFmtId="180" fontId="12" fillId="0" borderId="56" xfId="2" quotePrefix="1" applyNumberFormat="1" applyFont="1" applyFill="1" applyBorder="1" applyAlignment="1">
      <alignment horizontal="center" vertical="center"/>
    </xf>
    <xf numFmtId="49" fontId="13" fillId="0" borderId="57" xfId="0" applyNumberFormat="1" applyFont="1" applyBorder="1" applyAlignment="1">
      <alignment horizontal="left" vertical="center"/>
    </xf>
    <xf numFmtId="3" fontId="13" fillId="0" borderId="57" xfId="0" applyNumberFormat="1" applyFont="1" applyBorder="1" applyAlignment="1">
      <alignment horizontal="right" vertical="center"/>
    </xf>
    <xf numFmtId="0" fontId="11" fillId="0" borderId="10" xfId="2" applyFont="1" applyFill="1" applyBorder="1" applyAlignment="1">
      <alignment vertical="center"/>
    </xf>
    <xf numFmtId="41" fontId="12" fillId="0" borderId="58" xfId="1" applyFont="1" applyFill="1" applyBorder="1">
      <alignment vertical="center"/>
    </xf>
    <xf numFmtId="184" fontId="13" fillId="0" borderId="0" xfId="5" applyNumberFormat="1" applyFont="1" applyBorder="1" applyAlignment="1">
      <alignment horizontal="center" vertical="center"/>
    </xf>
    <xf numFmtId="184" fontId="13" fillId="0" borderId="41" xfId="5" applyNumberFormat="1" applyFont="1" applyBorder="1" applyAlignment="1">
      <alignment horizontal="center" vertical="center"/>
    </xf>
    <xf numFmtId="176" fontId="12" fillId="0" borderId="55" xfId="2" applyNumberFormat="1" applyFont="1" applyFill="1" applyBorder="1" applyAlignment="1">
      <alignment horizontal="left" vertical="center"/>
    </xf>
    <xf numFmtId="49" fontId="14" fillId="0" borderId="0" xfId="0" applyNumberFormat="1" applyFont="1" applyBorder="1" applyAlignment="1">
      <alignment horizontal="left" vertical="center"/>
    </xf>
    <xf numFmtId="49" fontId="14" fillId="0" borderId="0" xfId="0" applyNumberFormat="1" applyFont="1" applyAlignment="1">
      <alignment horizontal="left" vertical="center"/>
    </xf>
    <xf numFmtId="41" fontId="12" fillId="0" borderId="62" xfId="3" applyFont="1" applyFill="1" applyBorder="1" applyAlignment="1">
      <alignment vertical="center"/>
    </xf>
    <xf numFmtId="49" fontId="14" fillId="0" borderId="57" xfId="0" applyNumberFormat="1" applyFont="1" applyBorder="1" applyAlignment="1">
      <alignment horizontal="left" vertical="center"/>
    </xf>
    <xf numFmtId="41" fontId="12" fillId="0" borderId="63" xfId="3" applyFont="1" applyFill="1" applyBorder="1" applyAlignment="1">
      <alignment vertical="center"/>
    </xf>
    <xf numFmtId="176" fontId="12" fillId="0" borderId="23" xfId="2" applyNumberFormat="1" applyFont="1" applyFill="1" applyBorder="1" applyAlignment="1">
      <alignment horizontal="left" vertical="center"/>
    </xf>
    <xf numFmtId="49" fontId="13" fillId="0" borderId="0" xfId="0" quotePrefix="1" applyNumberFormat="1" applyFont="1" applyBorder="1" applyAlignment="1">
      <alignment horizontal="left" vertical="center"/>
    </xf>
    <xf numFmtId="185" fontId="11" fillId="3" borderId="59" xfId="2" applyNumberFormat="1" applyFont="1" applyFill="1" applyBorder="1" applyAlignment="1">
      <alignment horizontal="center" vertical="center" shrinkToFit="1"/>
    </xf>
    <xf numFmtId="185" fontId="11" fillId="3" borderId="60" xfId="2" applyNumberFormat="1" applyFont="1" applyFill="1" applyBorder="1" applyAlignment="1">
      <alignment horizontal="center" vertical="center" shrinkToFit="1"/>
    </xf>
    <xf numFmtId="185" fontId="11" fillId="3" borderId="61" xfId="2" applyNumberFormat="1" applyFont="1" applyFill="1" applyBorder="1" applyAlignment="1">
      <alignment horizontal="center" vertical="center" shrinkToFit="1"/>
    </xf>
    <xf numFmtId="0" fontId="3" fillId="0" borderId="0" xfId="2" applyFont="1" applyFill="1" applyBorder="1" applyAlignment="1">
      <alignment horizontal="left" vertical="center" shrinkToFit="1"/>
    </xf>
    <xf numFmtId="0" fontId="3" fillId="0" borderId="10" xfId="2" applyFont="1" applyFill="1" applyBorder="1" applyAlignment="1">
      <alignment horizontal="left" vertical="center" indent="2"/>
    </xf>
    <xf numFmtId="0" fontId="3" fillId="0" borderId="11" xfId="2" applyFont="1" applyFill="1" applyBorder="1" applyAlignment="1">
      <alignment horizontal="left" vertical="center" indent="2"/>
    </xf>
    <xf numFmtId="0" fontId="10" fillId="2" borderId="2" xfId="2" applyFont="1" applyFill="1" applyBorder="1" applyAlignment="1">
      <alignment horizontal="center" vertical="center"/>
    </xf>
    <xf numFmtId="0" fontId="10" fillId="2" borderId="3" xfId="2" applyFont="1" applyFill="1" applyBorder="1" applyAlignment="1">
      <alignment horizontal="center" vertical="center"/>
    </xf>
    <xf numFmtId="0" fontId="10" fillId="2" borderId="6" xfId="2" applyFont="1" applyFill="1" applyBorder="1" applyAlignment="1">
      <alignment horizontal="center" vertical="center"/>
    </xf>
    <xf numFmtId="0" fontId="10" fillId="2" borderId="7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left" vertical="center" indent="2"/>
    </xf>
    <xf numFmtId="0" fontId="3" fillId="0" borderId="7" xfId="2" applyFont="1" applyFill="1" applyBorder="1" applyAlignment="1">
      <alignment horizontal="left" vertical="center" indent="2"/>
    </xf>
    <xf numFmtId="3" fontId="14" fillId="0" borderId="0" xfId="0" applyNumberFormat="1" applyFont="1" applyBorder="1" applyAlignment="1">
      <alignment horizontal="right" vertical="center"/>
    </xf>
  </cellXfs>
  <cellStyles count="6">
    <cellStyle name="백분율 2" xfId="4"/>
    <cellStyle name="쉼표 [0]" xfId="1" builtinId="6"/>
    <cellStyle name="쉼표 [0] 2" xfId="3"/>
    <cellStyle name="표준" xfId="0" builtinId="0"/>
    <cellStyle name="표준 2" xfId="2"/>
    <cellStyle name="표준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topLeftCell="B1" workbookViewId="0">
      <selection activeCell="D6" sqref="D6"/>
    </sheetView>
  </sheetViews>
  <sheetFormatPr defaultRowHeight="13.5" x14ac:dyDescent="0.15"/>
  <cols>
    <col min="1" max="1" width="1.28515625" style="3" hidden="1" customWidth="1"/>
    <col min="2" max="2" width="8.5703125" style="3" customWidth="1"/>
    <col min="3" max="3" width="15.42578125" style="3" customWidth="1"/>
    <col min="4" max="4" width="33.85546875" style="3" customWidth="1"/>
    <col min="5" max="5" width="29" style="3" customWidth="1"/>
    <col min="6" max="6" width="11.7109375" style="3" customWidth="1"/>
    <col min="7" max="7" width="32" style="3" customWidth="1"/>
    <col min="8" max="8" width="44.7109375" style="8" customWidth="1"/>
    <col min="9" max="9" width="9.5703125" style="3" customWidth="1"/>
    <col min="10" max="16384" width="9.140625" style="3"/>
  </cols>
  <sheetData>
    <row r="1" spans="2:8" ht="24" x14ac:dyDescent="0.15">
      <c r="B1" s="1" t="s">
        <v>24</v>
      </c>
      <c r="C1" s="1"/>
      <c r="D1" s="1"/>
      <c r="E1" s="1"/>
      <c r="F1" s="1"/>
      <c r="G1" s="1"/>
      <c r="H1" s="2"/>
    </row>
    <row r="2" spans="2:8" ht="19.5" customHeight="1" x14ac:dyDescent="0.15">
      <c r="B2" s="1"/>
      <c r="C2" s="1"/>
      <c r="D2" s="1"/>
      <c r="E2" s="1"/>
      <c r="F2" s="4"/>
      <c r="G2" s="4"/>
      <c r="H2" s="5"/>
    </row>
    <row r="3" spans="2:8" ht="24" x14ac:dyDescent="0.15">
      <c r="B3" s="6" t="s">
        <v>0</v>
      </c>
      <c r="C3" s="1"/>
      <c r="D3" s="1"/>
      <c r="E3" s="1"/>
      <c r="F3" s="4"/>
      <c r="G3" s="4"/>
      <c r="H3" s="5"/>
    </row>
    <row r="4" spans="2:8" ht="18.75" customHeight="1" x14ac:dyDescent="0.15">
      <c r="B4" s="7"/>
      <c r="C4" s="7"/>
      <c r="D4" s="7"/>
      <c r="E4" s="7"/>
      <c r="F4" s="7"/>
      <c r="G4" s="7"/>
    </row>
    <row r="5" spans="2:8" ht="21" thickBot="1" x14ac:dyDescent="0.2">
      <c r="B5" s="9" t="s">
        <v>16</v>
      </c>
      <c r="C5" s="9"/>
      <c r="D5" s="10"/>
      <c r="E5" s="10"/>
      <c r="H5" s="11" t="s">
        <v>22</v>
      </c>
    </row>
    <row r="6" spans="2:8" ht="18.75" customHeight="1" x14ac:dyDescent="0.15">
      <c r="B6" s="117" t="s">
        <v>1</v>
      </c>
      <c r="C6" s="118"/>
      <c r="D6" s="12" t="s">
        <v>2</v>
      </c>
      <c r="E6" s="12"/>
      <c r="F6" s="13" t="s">
        <v>3</v>
      </c>
      <c r="G6" s="14"/>
      <c r="H6" s="15" t="s">
        <v>4</v>
      </c>
    </row>
    <row r="7" spans="2:8" ht="18.75" customHeight="1" x14ac:dyDescent="0.15">
      <c r="B7" s="119" t="s">
        <v>5</v>
      </c>
      <c r="C7" s="120"/>
      <c r="D7" s="16" t="str">
        <f>SUM(D8:D11) &amp;"건"</f>
        <v>5건</v>
      </c>
      <c r="E7" s="16"/>
      <c r="F7" s="17">
        <f>SUM(F8:F11)</f>
        <v>40171000</v>
      </c>
      <c r="G7" s="18"/>
      <c r="H7" s="19">
        <f>SUM(H8:H11)</f>
        <v>1</v>
      </c>
    </row>
    <row r="8" spans="2:8" ht="18.75" customHeight="1" x14ac:dyDescent="0.15">
      <c r="B8" s="121" t="s">
        <v>11</v>
      </c>
      <c r="C8" s="122"/>
      <c r="D8" s="20">
        <f>D17</f>
        <v>1</v>
      </c>
      <c r="E8" s="20"/>
      <c r="F8" s="21">
        <f>F17</f>
        <v>6171000</v>
      </c>
      <c r="G8" s="22"/>
      <c r="H8" s="23">
        <f>F8/F7</f>
        <v>0.15361828184511214</v>
      </c>
    </row>
    <row r="9" spans="2:8" ht="18.75" customHeight="1" x14ac:dyDescent="0.15">
      <c r="B9" s="121" t="s">
        <v>13</v>
      </c>
      <c r="C9" s="122"/>
      <c r="D9" s="24">
        <f>D23</f>
        <v>4</v>
      </c>
      <c r="E9" s="24"/>
      <c r="F9" s="21">
        <f>F23</f>
        <v>34000000</v>
      </c>
      <c r="G9" s="22"/>
      <c r="H9" s="23">
        <f>F9/F7</f>
        <v>0.84638171815488783</v>
      </c>
    </row>
    <row r="10" spans="2:8" ht="18.75" customHeight="1" x14ac:dyDescent="0.15">
      <c r="B10" s="121" t="s">
        <v>6</v>
      </c>
      <c r="C10" s="122"/>
      <c r="D10" s="24">
        <f>D26</f>
        <v>0</v>
      </c>
      <c r="E10" s="24"/>
      <c r="F10" s="21">
        <f>F26</f>
        <v>0</v>
      </c>
      <c r="G10" s="22"/>
      <c r="H10" s="23">
        <f>F10/F7</f>
        <v>0</v>
      </c>
    </row>
    <row r="11" spans="2:8" ht="18.75" customHeight="1" thickBot="1" x14ac:dyDescent="0.2">
      <c r="B11" s="115" t="s">
        <v>7</v>
      </c>
      <c r="C11" s="116"/>
      <c r="D11" s="25">
        <f>D29</f>
        <v>0</v>
      </c>
      <c r="E11" s="25"/>
      <c r="F11" s="26">
        <f>F29</f>
        <v>0</v>
      </c>
      <c r="G11" s="27"/>
      <c r="H11" s="28">
        <f>F11/F7</f>
        <v>0</v>
      </c>
    </row>
    <row r="12" spans="2:8" x14ac:dyDescent="0.15">
      <c r="B12" s="114"/>
      <c r="C12" s="114"/>
      <c r="D12" s="29"/>
      <c r="E12" s="29"/>
      <c r="F12" s="30"/>
      <c r="G12" s="30"/>
    </row>
    <row r="13" spans="2:8" ht="21" thickBot="1" x14ac:dyDescent="0.2">
      <c r="B13" s="9" t="s">
        <v>8</v>
      </c>
      <c r="C13" s="9"/>
      <c r="D13" s="31"/>
      <c r="E13" s="31"/>
      <c r="H13" s="11" t="s">
        <v>21</v>
      </c>
    </row>
    <row r="14" spans="2:8" ht="19.5" customHeight="1" thickBot="1" x14ac:dyDescent="0.2">
      <c r="B14" s="32" t="s">
        <v>17</v>
      </c>
      <c r="C14" s="33" t="s">
        <v>9</v>
      </c>
      <c r="D14" s="34" t="s">
        <v>10</v>
      </c>
      <c r="E14" s="35"/>
      <c r="F14" s="36" t="s">
        <v>18</v>
      </c>
      <c r="G14" s="37" t="s">
        <v>19</v>
      </c>
      <c r="H14" s="38" t="s">
        <v>20</v>
      </c>
    </row>
    <row r="15" spans="2:8" ht="19.5" customHeight="1" x14ac:dyDescent="0.15">
      <c r="B15" s="39" t="s">
        <v>11</v>
      </c>
      <c r="C15" s="91">
        <v>45006</v>
      </c>
      <c r="D15" s="57" t="s">
        <v>26</v>
      </c>
      <c r="E15" s="58"/>
      <c r="F15" s="42">
        <v>6171000</v>
      </c>
      <c r="G15" s="43" t="s">
        <v>25</v>
      </c>
      <c r="H15" s="44" t="s">
        <v>23</v>
      </c>
    </row>
    <row r="16" spans="2:8" ht="19.5" customHeight="1" x14ac:dyDescent="0.15">
      <c r="B16" s="45"/>
      <c r="C16" s="91"/>
      <c r="D16" s="56"/>
      <c r="E16" s="89"/>
      <c r="F16" s="42"/>
      <c r="G16" s="43"/>
      <c r="H16" s="44"/>
    </row>
    <row r="17" spans="2:9" ht="19.5" customHeight="1" thickBot="1" x14ac:dyDescent="0.2">
      <c r="B17" s="45"/>
      <c r="C17" s="59" t="s">
        <v>12</v>
      </c>
      <c r="D17" s="60">
        <f>COUNTA(D15:D16)</f>
        <v>1</v>
      </c>
      <c r="E17" s="61"/>
      <c r="F17" s="62">
        <f>SUM(F15:F16)</f>
        <v>6171000</v>
      </c>
      <c r="G17" s="63"/>
      <c r="H17" s="64"/>
    </row>
    <row r="18" spans="2:9" s="52" customFormat="1" ht="19.5" customHeight="1" x14ac:dyDescent="0.15">
      <c r="B18" s="39" t="s">
        <v>13</v>
      </c>
      <c r="C18" s="96">
        <v>44927</v>
      </c>
      <c r="D18" s="97" t="s">
        <v>33</v>
      </c>
      <c r="E18" s="41"/>
      <c r="F18" s="98">
        <v>7600000</v>
      </c>
      <c r="G18" s="107" t="s">
        <v>35</v>
      </c>
      <c r="H18" s="106" t="s">
        <v>27</v>
      </c>
      <c r="I18" s="3"/>
    </row>
    <row r="19" spans="2:9" s="52" customFormat="1" ht="19.5" customHeight="1" x14ac:dyDescent="0.15">
      <c r="B19" s="45"/>
      <c r="C19" s="40">
        <v>44927</v>
      </c>
      <c r="D19" s="94" t="s">
        <v>34</v>
      </c>
      <c r="E19" s="90"/>
      <c r="F19" s="95">
        <v>11400000</v>
      </c>
      <c r="G19" s="104" t="s">
        <v>35</v>
      </c>
      <c r="H19" s="108" t="s">
        <v>27</v>
      </c>
      <c r="I19" s="3"/>
    </row>
    <row r="20" spans="2:9" s="52" customFormat="1" ht="19.5" customHeight="1" x14ac:dyDescent="0.15">
      <c r="B20" s="45"/>
      <c r="C20" s="40">
        <v>44927</v>
      </c>
      <c r="D20" s="94" t="s">
        <v>31</v>
      </c>
      <c r="E20" s="46"/>
      <c r="F20" s="123">
        <v>9684000</v>
      </c>
      <c r="G20" s="104" t="s">
        <v>29</v>
      </c>
      <c r="H20" s="44" t="s">
        <v>28</v>
      </c>
      <c r="I20" s="3"/>
    </row>
    <row r="21" spans="2:9" s="52" customFormat="1" ht="19.5" customHeight="1" x14ac:dyDescent="0.15">
      <c r="B21" s="45"/>
      <c r="C21" s="40">
        <v>44927</v>
      </c>
      <c r="D21" s="110" t="s">
        <v>32</v>
      </c>
      <c r="E21" s="46"/>
      <c r="F21" s="95">
        <v>5316000</v>
      </c>
      <c r="G21" s="104" t="s">
        <v>30</v>
      </c>
      <c r="H21" s="108" t="s">
        <v>28</v>
      </c>
      <c r="I21" s="3"/>
    </row>
    <row r="22" spans="2:9" s="52" customFormat="1" ht="19.5" customHeight="1" x14ac:dyDescent="0.15">
      <c r="B22" s="45"/>
      <c r="C22" s="40"/>
      <c r="D22" s="94"/>
      <c r="E22" s="46"/>
      <c r="F22" s="95"/>
      <c r="G22" s="94"/>
      <c r="H22" s="44"/>
      <c r="I22" s="3"/>
    </row>
    <row r="23" spans="2:9" ht="19.5" customHeight="1" thickBot="1" x14ac:dyDescent="0.2">
      <c r="B23" s="99"/>
      <c r="C23" s="47" t="s">
        <v>12</v>
      </c>
      <c r="D23" s="48">
        <f>COUNTA(D18:D22)</f>
        <v>4</v>
      </c>
      <c r="E23" s="49"/>
      <c r="F23" s="100">
        <f>SUM(F18:F22)</f>
        <v>34000000</v>
      </c>
      <c r="G23" s="50"/>
      <c r="H23" s="51"/>
    </row>
    <row r="24" spans="2:9" s="52" customFormat="1" ht="19.5" customHeight="1" x14ac:dyDescent="0.15">
      <c r="B24" s="67" t="s">
        <v>6</v>
      </c>
      <c r="C24" s="101"/>
      <c r="D24" s="65"/>
      <c r="E24" s="103"/>
      <c r="F24" s="53"/>
      <c r="G24" s="88"/>
      <c r="H24" s="68"/>
      <c r="I24" s="54"/>
    </row>
    <row r="25" spans="2:9" s="52" customFormat="1" ht="19.5" customHeight="1" thickBot="1" x14ac:dyDescent="0.2">
      <c r="B25" s="69"/>
      <c r="C25" s="70"/>
      <c r="D25" s="71"/>
      <c r="E25" s="72"/>
      <c r="F25" s="73"/>
      <c r="G25" s="74"/>
      <c r="H25" s="75"/>
      <c r="I25" s="54"/>
    </row>
    <row r="26" spans="2:9" ht="19.5" customHeight="1" thickBot="1" x14ac:dyDescent="0.2">
      <c r="B26" s="82"/>
      <c r="C26" s="83" t="s">
        <v>12</v>
      </c>
      <c r="D26" s="84">
        <f>COUNTA(D24:D25)</f>
        <v>0</v>
      </c>
      <c r="E26" s="85"/>
      <c r="F26" s="73">
        <f>SUM(F24:F25)</f>
        <v>0</v>
      </c>
      <c r="G26" s="86"/>
      <c r="H26" s="87"/>
    </row>
    <row r="27" spans="2:9" s="52" customFormat="1" ht="19.5" customHeight="1" x14ac:dyDescent="0.15">
      <c r="B27" s="66" t="s">
        <v>7</v>
      </c>
      <c r="C27" s="102"/>
      <c r="D27" s="92"/>
      <c r="E27" s="80"/>
      <c r="F27" s="93"/>
      <c r="G27" s="105"/>
      <c r="H27" s="81"/>
      <c r="I27" s="54"/>
    </row>
    <row r="28" spans="2:9" s="52" customFormat="1" ht="19.5" customHeight="1" x14ac:dyDescent="0.15">
      <c r="B28" s="67"/>
      <c r="C28" s="101"/>
      <c r="D28" s="92"/>
      <c r="E28" s="109"/>
      <c r="F28" s="93"/>
      <c r="G28" s="105"/>
      <c r="H28" s="68"/>
      <c r="I28" s="54"/>
    </row>
    <row r="29" spans="2:9" ht="19.5" customHeight="1" thickBot="1" x14ac:dyDescent="0.2">
      <c r="B29" s="82"/>
      <c r="C29" s="83" t="s">
        <v>12</v>
      </c>
      <c r="D29" s="84">
        <f>COUNTA(D27:D28)</f>
        <v>0</v>
      </c>
      <c r="E29" s="85"/>
      <c r="F29" s="73">
        <f>SUM(F27:F28)</f>
        <v>0</v>
      </c>
      <c r="G29" s="86"/>
      <c r="H29" s="87"/>
    </row>
    <row r="30" spans="2:9" ht="19.5" customHeight="1" thickBot="1" x14ac:dyDescent="0.2">
      <c r="B30" s="76" t="s">
        <v>14</v>
      </c>
      <c r="C30" s="77"/>
      <c r="D30" s="78">
        <f>D17+D23+D26+D29</f>
        <v>5</v>
      </c>
      <c r="E30" s="79"/>
      <c r="F30" s="111">
        <f>F17+F23+F26+F29</f>
        <v>40171000</v>
      </c>
      <c r="G30" s="112"/>
      <c r="H30" s="113"/>
    </row>
    <row r="31" spans="2:9" s="52" customFormat="1" x14ac:dyDescent="0.15">
      <c r="B31" s="55" t="s">
        <v>15</v>
      </c>
      <c r="C31" s="3"/>
      <c r="D31" s="3"/>
      <c r="E31" s="3"/>
      <c r="F31" s="3"/>
      <c r="G31" s="3"/>
      <c r="H31" s="8"/>
      <c r="I31" s="54"/>
    </row>
  </sheetData>
  <sortState ref="C52:H54">
    <sortCondition ref="C52"/>
  </sortState>
  <mergeCells count="8">
    <mergeCell ref="F30:H30"/>
    <mergeCell ref="B12:C12"/>
    <mergeCell ref="B11:C11"/>
    <mergeCell ref="B6:C6"/>
    <mergeCell ref="B7:C7"/>
    <mergeCell ref="B8:C8"/>
    <mergeCell ref="B9:C9"/>
    <mergeCell ref="B10:C10"/>
  </mergeCells>
  <phoneticPr fontId="5" type="noConversion"/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23년 1분기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2019-05-01T06:41:18Z</dcterms:created>
  <dcterms:modified xsi:type="dcterms:W3CDTF">2023-04-13T10:04:28Z</dcterms:modified>
</cp:coreProperties>
</file>